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ONCO'!$A$1:$I$39</definedName>
    <definedName name="_xlnm.Print_Area" localSheetId="11">'CV UNICE'!$A$1:$J$39</definedName>
  </definedNames>
  <calcPr fullCalcOnLoad="1"/>
</workbook>
</file>

<file path=xl/sharedStrings.xml><?xml version="1.0" encoding="utf-8"?>
<sst xmlns="http://schemas.openxmlformats.org/spreadsheetml/2006/main" count="526" uniqueCount="94">
  <si>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</si>
  <si>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</si>
  <si>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</si>
  <si>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</si>
  <si>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</si>
  <si>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</si>
  <si>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</si>
  <si>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</si>
  <si>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</si>
  <si>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</si>
  <si>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</si>
  <si>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</si>
  <si>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</si>
  <si>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</si>
  <si>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</si>
  <si>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</si>
  <si>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</si>
  <si>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</si>
  <si>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</si>
  <si>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</si>
  <si>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</si>
  <si>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</si>
  <si>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</si>
  <si>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</si>
  <si>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</si>
  <si>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</si>
  <si>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</si>
  <si>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</si>
  <si>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</si>
  <si>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</si>
  <si>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</si>
  <si>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</si>
  <si>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</si>
  <si>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</si>
  <si>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</si>
  <si>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</si>
  <si>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</si>
  <si>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</si>
  <si>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</si>
  <si>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</si>
  <si>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</si>
  <si>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</si>
  <si>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</si>
  <si>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</si>
  <si>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</si>
  <si>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</si>
  <si>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</si>
  <si>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</si>
  <si>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</si>
  <si>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</si>
  <si>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</si>
  <si>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</si>
  <si>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</si>
  <si>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</si>
  <si>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</si>
  <si>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</si>
  <si>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</si>
  <si>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</si>
  <si>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</si>
  <si>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</si>
  <si>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</si>
  <si>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</si>
  <si>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</si>
  <si>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</si>
  <si>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</si>
  <si>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</si>
  <si>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</si>
  <si>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</si>
  <si>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</si>
  <si>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</si>
  <si>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</si>
  <si>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</si>
  <si>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</si>
  <si>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</si>
  <si>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</si>
  <si>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</si>
  <si>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G22</t>
  </si>
  <si>
    <t>G31</t>
  </si>
  <si>
    <t>SITUATIA CONSUMULUI DE MEDICAMENTE PENTRU PENSIONARI CU PENSII&lt;= 1299 LEI SEPTEMBRIE 2021</t>
  </si>
  <si>
    <t>SITUATIA CONSUMULUI DE MEDICAMENTE COST VOLUM PENTRU PENSIONARI  PANA LA 1299 LEI SEPTEMBRIE 2021</t>
  </si>
  <si>
    <t>SITUATIA CONSUMULUI DE MEDICAMENTE PENTRU DIABET   LUNA SEPTEMBRIE 2021</t>
  </si>
  <si>
    <t>SITUATIA CONSUMULUI DE MEDICAMENTE PENTRU INSULINE LUNA SEPTEMBRIE 2021</t>
  </si>
  <si>
    <t>SITUATIA CONSUMULUI DE MEDICAMENTE LA  DIABET SI INSULINE SEPTEMBRIE 2021</t>
  </si>
  <si>
    <t>SITUATIA CONSUMULUI LA TESTE PENTRU LUNA SEPTEMBRIE 2021</t>
  </si>
  <si>
    <t>SITUATIA CONSUMULUI DE MEDICAMENTE PENTRU PNS COST VOLUM   LUNA SEPTEMBRIE 2021</t>
  </si>
  <si>
    <t>SITUATIA CONSUMULUI DE MEDICAMENTE PENTRU ONCOLOGIE  LUNA SEPTEMBRIE 2021</t>
  </si>
  <si>
    <t>SITUATIA CONSUMULUI DE MEDICAMENTE LA STARI POSTTRANSPLANT SEPTEMBRIE  2021</t>
  </si>
  <si>
    <t>SITUATIA CONSUMULUI DE MEDICAMENTE PENTRU SCLEROZA   LUNA SEPTEMBRIE 2021</t>
  </si>
  <si>
    <t>SITUATIA CONSUMULUI DE MEDIC. PENTRU UNICE COST VOLUM   LUNA SEPTEMBRIE 2021</t>
  </si>
  <si>
    <t>SITUATIA CONSUMULUI DE MEDICAMENTE LA STARI MUCOVISCIDOZA SEPTEMBRIE 2021</t>
  </si>
  <si>
    <t>SITUATIA CONSUMULUI DE MEDICAMENTE IN LUNA SEPTEMBRIE  2021</t>
  </si>
  <si>
    <t>septembrie</t>
  </si>
  <si>
    <t>Consum MED.50%CV CNAS</t>
  </si>
  <si>
    <t>Consum MED.40%CV M.S.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</si>
</sst>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13" fillId="0" borderId="8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4" fontId="18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69"/>
  <sheetViews>
    <sheetView tabSelected="1" workbookViewId="0" topLeftCell="H4">
      <selection activeCell="T4" sqref="T1:V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12.7109375" style="4" bestFit="1" customWidth="1"/>
    <col min="21" max="21" width="17.140625" style="4" customWidth="1"/>
    <col min="22" max="22" width="11.7109375" style="4" bestFit="1" customWidth="1"/>
    <col min="23" max="56" width="9.140625" style="4" customWidth="1"/>
  </cols>
  <sheetData>
    <row r="3" spans="2:19" ht="15.75">
      <c r="B3" s="19" t="s">
        <v>90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44</v>
      </c>
      <c r="H4" s="53" t="s">
        <v>46</v>
      </c>
      <c r="I4" s="52" t="s">
        <v>47</v>
      </c>
      <c r="J4" s="52" t="s">
        <v>51</v>
      </c>
      <c r="K4" s="52" t="s">
        <v>48</v>
      </c>
      <c r="L4" s="52" t="s">
        <v>49</v>
      </c>
      <c r="M4" s="52" t="s">
        <v>54</v>
      </c>
      <c r="N4" s="52" t="s">
        <v>52</v>
      </c>
      <c r="O4" s="52" t="s">
        <v>50</v>
      </c>
      <c r="P4" s="52" t="s">
        <v>53</v>
      </c>
      <c r="Q4" s="52" t="s">
        <v>56</v>
      </c>
      <c r="R4" s="54" t="s">
        <v>42</v>
      </c>
      <c r="S4" s="53" t="s">
        <v>55</v>
      </c>
    </row>
    <row r="5" spans="1:22" ht="15.75">
      <c r="A5" s="55">
        <v>1</v>
      </c>
      <c r="B5" s="56" t="s">
        <v>6</v>
      </c>
      <c r="C5" s="25">
        <v>37191.44</v>
      </c>
      <c r="D5" s="25">
        <v>42183.95</v>
      </c>
      <c r="E5" s="25">
        <v>43135.8</v>
      </c>
      <c r="F5" s="25">
        <v>3105.28</v>
      </c>
      <c r="G5" s="25">
        <v>3665.51</v>
      </c>
      <c r="H5" s="26"/>
      <c r="I5" s="25"/>
      <c r="J5" s="25"/>
      <c r="K5" s="25"/>
      <c r="L5" s="25">
        <v>39840.1</v>
      </c>
      <c r="M5" s="25"/>
      <c r="N5" s="25">
        <v>9818.54</v>
      </c>
      <c r="O5" s="25">
        <v>2147.31</v>
      </c>
      <c r="P5" s="25">
        <v>2139.08</v>
      </c>
      <c r="Q5" s="57">
        <f>H5+I5+J5+K5+L5+M5+N5+O5+P5</f>
        <v>53945.03</v>
      </c>
      <c r="R5" s="77">
        <f>C5+D5+E5+F5+G5+Q5</f>
        <v>183227.01</v>
      </c>
      <c r="S5" s="58">
        <f>R5-Q5</f>
        <v>129281.98000000001</v>
      </c>
      <c r="U5" s="61"/>
      <c r="V5" s="76"/>
    </row>
    <row r="6" spans="1:22" ht="15.75">
      <c r="A6" s="55">
        <v>2</v>
      </c>
      <c r="B6" s="56" t="s">
        <v>7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6"/>
      <c r="I6" s="25"/>
      <c r="J6" s="25"/>
      <c r="K6" s="25"/>
      <c r="L6" s="25"/>
      <c r="M6" s="25"/>
      <c r="N6" s="25"/>
      <c r="O6" s="25"/>
      <c r="P6" s="25"/>
      <c r="Q6" s="57">
        <f aca="true" t="shared" si="0" ref="Q6:Q38">H6+I6+J6+K6+L6+M6+N6+O6+P6</f>
        <v>0</v>
      </c>
      <c r="R6" s="77">
        <f aca="true" t="shared" si="1" ref="R6:R38">C6+D6+E6+F6+G6+Q6</f>
        <v>0</v>
      </c>
      <c r="S6" s="58">
        <f aca="true" t="shared" si="2" ref="S6:S38">R6-Q6</f>
        <v>0</v>
      </c>
      <c r="U6" s="61"/>
      <c r="V6" s="76"/>
    </row>
    <row r="7" spans="1:22" ht="15.75">
      <c r="A7" s="55">
        <v>3</v>
      </c>
      <c r="B7" s="56" t="s">
        <v>8</v>
      </c>
      <c r="C7" s="25">
        <v>25387.37</v>
      </c>
      <c r="D7" s="25">
        <v>23045.65</v>
      </c>
      <c r="E7" s="25">
        <v>13975.9</v>
      </c>
      <c r="F7" s="25">
        <v>6449.67</v>
      </c>
      <c r="G7" s="25">
        <v>2636.88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0"/>
        <v>0</v>
      </c>
      <c r="R7" s="77">
        <f t="shared" si="1"/>
        <v>71495.47000000002</v>
      </c>
      <c r="S7" s="58">
        <f t="shared" si="2"/>
        <v>71495.47000000002</v>
      </c>
      <c r="U7" s="61"/>
      <c r="V7" s="76"/>
    </row>
    <row r="8" spans="1:22" ht="15.75">
      <c r="A8" s="55">
        <v>4</v>
      </c>
      <c r="B8" s="56" t="s">
        <v>9</v>
      </c>
      <c r="C8" s="25">
        <v>21929.95</v>
      </c>
      <c r="D8" s="25">
        <v>20892.85</v>
      </c>
      <c r="E8" s="25">
        <v>14189.64</v>
      </c>
      <c r="F8" s="25">
        <v>2537.58</v>
      </c>
      <c r="G8" s="25">
        <v>3688.56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0"/>
        <v>0</v>
      </c>
      <c r="R8" s="77">
        <f t="shared" si="1"/>
        <v>63238.58</v>
      </c>
      <c r="S8" s="58">
        <f t="shared" si="2"/>
        <v>63238.58</v>
      </c>
      <c r="U8" s="61"/>
      <c r="V8" s="76"/>
    </row>
    <row r="9" spans="1:22" ht="15.75">
      <c r="A9" s="55">
        <v>5</v>
      </c>
      <c r="B9" s="56" t="s">
        <v>10</v>
      </c>
      <c r="C9" s="25">
        <v>57892.42</v>
      </c>
      <c r="D9" s="25">
        <v>26179.94</v>
      </c>
      <c r="E9" s="25">
        <v>25599.12</v>
      </c>
      <c r="F9" s="26">
        <v>2175.84</v>
      </c>
      <c r="G9" s="25">
        <v>3334.97</v>
      </c>
      <c r="H9" s="26"/>
      <c r="J9" s="25"/>
      <c r="K9" s="25"/>
      <c r="L9" s="25">
        <v>6433.7</v>
      </c>
      <c r="M9" s="25"/>
      <c r="N9" s="25"/>
      <c r="O9" s="25"/>
      <c r="P9" s="25"/>
      <c r="Q9" s="57">
        <f t="shared" si="0"/>
        <v>6433.7</v>
      </c>
      <c r="R9" s="77">
        <f t="shared" si="1"/>
        <v>121615.98999999999</v>
      </c>
      <c r="S9" s="58">
        <f t="shared" si="2"/>
        <v>115182.29</v>
      </c>
      <c r="U9" s="61"/>
      <c r="V9" s="76"/>
    </row>
    <row r="10" spans="1:23" ht="15.75">
      <c r="A10" s="55">
        <v>6</v>
      </c>
      <c r="B10" s="56" t="s">
        <v>11</v>
      </c>
      <c r="C10" s="25">
        <v>65870.46</v>
      </c>
      <c r="D10" s="25">
        <v>75656.47</v>
      </c>
      <c r="E10" s="25">
        <v>128474.02</v>
      </c>
      <c r="F10" s="25">
        <v>11354.25</v>
      </c>
      <c r="G10" s="25">
        <v>8216.36</v>
      </c>
      <c r="H10" s="26">
        <v>412.82</v>
      </c>
      <c r="I10" s="25"/>
      <c r="J10" s="25"/>
      <c r="K10" s="25">
        <v>10006.97</v>
      </c>
      <c r="L10" s="25">
        <v>21105.01</v>
      </c>
      <c r="M10" s="25">
        <v>1069.54</v>
      </c>
      <c r="N10" s="25">
        <v>4278.16</v>
      </c>
      <c r="O10" s="25"/>
      <c r="P10" s="25">
        <v>8170.44</v>
      </c>
      <c r="Q10" s="57">
        <f t="shared" si="0"/>
        <v>45042.94</v>
      </c>
      <c r="R10" s="77">
        <f t="shared" si="1"/>
        <v>334614.5</v>
      </c>
      <c r="S10" s="58">
        <f t="shared" si="2"/>
        <v>289571.56</v>
      </c>
      <c r="U10" s="61"/>
      <c r="V10" s="76"/>
      <c r="W10" s="69"/>
    </row>
    <row r="11" spans="1:22" ht="15" customHeight="1">
      <c r="A11" s="55">
        <v>7</v>
      </c>
      <c r="B11" s="56" t="s">
        <v>57</v>
      </c>
      <c r="C11" s="25">
        <v>65880</v>
      </c>
      <c r="D11" s="25">
        <v>85416.59</v>
      </c>
      <c r="E11" s="25">
        <v>48814.64</v>
      </c>
      <c r="F11" s="25">
        <v>12009.1</v>
      </c>
      <c r="G11" s="25">
        <v>8676.61</v>
      </c>
      <c r="H11" s="26">
        <v>491.69</v>
      </c>
      <c r="I11" s="25"/>
      <c r="J11" s="25"/>
      <c r="K11" s="25"/>
      <c r="L11" s="25">
        <v>3315</v>
      </c>
      <c r="M11" s="25"/>
      <c r="N11" s="25">
        <v>2139.08</v>
      </c>
      <c r="O11" s="25"/>
      <c r="P11" s="25"/>
      <c r="Q11" s="57">
        <f t="shared" si="0"/>
        <v>5945.77</v>
      </c>
      <c r="R11" s="77">
        <f t="shared" si="1"/>
        <v>226742.71</v>
      </c>
      <c r="S11" s="58">
        <f t="shared" si="2"/>
        <v>220796.94</v>
      </c>
      <c r="U11" s="61"/>
      <c r="V11" s="76"/>
    </row>
    <row r="12" spans="1:22" ht="15.75">
      <c r="A12" s="55">
        <v>8</v>
      </c>
      <c r="B12" s="56" t="s">
        <v>12</v>
      </c>
      <c r="C12" s="25">
        <v>20010.99</v>
      </c>
      <c r="D12" s="25">
        <v>28554.35</v>
      </c>
      <c r="E12" s="25">
        <v>48667.35</v>
      </c>
      <c r="F12" s="25">
        <v>814.18</v>
      </c>
      <c r="G12" s="25">
        <v>842.26</v>
      </c>
      <c r="H12" s="26">
        <v>1147.27</v>
      </c>
      <c r="I12" s="25"/>
      <c r="J12" s="25">
        <v>1702.27</v>
      </c>
      <c r="K12" s="25"/>
      <c r="L12" s="25">
        <v>10539.56</v>
      </c>
      <c r="M12" s="25"/>
      <c r="N12" s="25">
        <v>5454.08</v>
      </c>
      <c r="O12" s="25"/>
      <c r="P12" s="25"/>
      <c r="Q12" s="57">
        <f t="shared" si="0"/>
        <v>18843.18</v>
      </c>
      <c r="R12" s="77">
        <f t="shared" si="1"/>
        <v>117732.31</v>
      </c>
      <c r="S12" s="58">
        <f t="shared" si="2"/>
        <v>98889.13</v>
      </c>
      <c r="U12" s="61"/>
      <c r="V12" s="76"/>
    </row>
    <row r="13" spans="1:22" ht="15.75">
      <c r="A13" s="55">
        <v>9</v>
      </c>
      <c r="B13" s="56" t="s">
        <v>13</v>
      </c>
      <c r="C13" s="25">
        <v>16805.66</v>
      </c>
      <c r="D13" s="27">
        <v>21445.56</v>
      </c>
      <c r="E13" s="25">
        <v>19464.42</v>
      </c>
      <c r="F13" s="25">
        <v>2414.36</v>
      </c>
      <c r="G13" s="25">
        <v>2173.61</v>
      </c>
      <c r="H13" s="26">
        <v>491.69</v>
      </c>
      <c r="I13" s="25"/>
      <c r="J13" s="25"/>
      <c r="K13" s="25"/>
      <c r="L13" s="25"/>
      <c r="M13" s="25"/>
      <c r="N13" s="25"/>
      <c r="O13" s="25"/>
      <c r="P13" s="25"/>
      <c r="Q13" s="57">
        <f t="shared" si="0"/>
        <v>491.69</v>
      </c>
      <c r="R13" s="77">
        <f t="shared" si="1"/>
        <v>62795.3</v>
      </c>
      <c r="S13" s="58">
        <f t="shared" si="2"/>
        <v>62303.61</v>
      </c>
      <c r="U13" s="61"/>
      <c r="V13" s="76"/>
    </row>
    <row r="14" spans="1:22" ht="15.75">
      <c r="A14" s="55">
        <v>10</v>
      </c>
      <c r="B14" s="56" t="s">
        <v>14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6"/>
      <c r="I14" s="25"/>
      <c r="J14" s="25"/>
      <c r="K14" s="25"/>
      <c r="L14" s="25"/>
      <c r="M14" s="25"/>
      <c r="N14" s="25"/>
      <c r="O14" s="25"/>
      <c r="P14" s="25"/>
      <c r="Q14" s="57">
        <f t="shared" si="0"/>
        <v>0</v>
      </c>
      <c r="R14" s="77">
        <f t="shared" si="1"/>
        <v>0</v>
      </c>
      <c r="S14" s="58">
        <f t="shared" si="2"/>
        <v>0</v>
      </c>
      <c r="U14" s="61"/>
      <c r="V14" s="76"/>
    </row>
    <row r="15" spans="1:22" ht="15.75">
      <c r="A15" s="55">
        <v>11</v>
      </c>
      <c r="B15" s="56" t="s">
        <v>15</v>
      </c>
      <c r="C15" s="25">
        <v>29254.17</v>
      </c>
      <c r="D15" s="25">
        <v>35169.34</v>
      </c>
      <c r="E15" s="25">
        <v>25417.14</v>
      </c>
      <c r="F15" s="25">
        <v>4671.1</v>
      </c>
      <c r="G15" s="25">
        <v>4591.11</v>
      </c>
      <c r="H15" s="26">
        <v>2984.76</v>
      </c>
      <c r="I15" s="25"/>
      <c r="J15" s="25"/>
      <c r="K15" s="25"/>
      <c r="L15" s="25"/>
      <c r="M15" s="25"/>
      <c r="N15" s="25"/>
      <c r="O15" s="25"/>
      <c r="P15" s="25"/>
      <c r="Q15" s="57">
        <f t="shared" si="0"/>
        <v>2984.76</v>
      </c>
      <c r="R15" s="77">
        <f t="shared" si="1"/>
        <v>102087.62</v>
      </c>
      <c r="S15" s="58">
        <f t="shared" si="2"/>
        <v>99102.86</v>
      </c>
      <c r="U15" s="61"/>
      <c r="V15" s="76"/>
    </row>
    <row r="16" spans="1:22" ht="15.75">
      <c r="A16" s="55">
        <v>12</v>
      </c>
      <c r="B16" s="56" t="s">
        <v>16</v>
      </c>
      <c r="C16" s="25">
        <v>17331.08</v>
      </c>
      <c r="D16" s="25">
        <v>15085.48</v>
      </c>
      <c r="E16" s="25">
        <v>3797.82</v>
      </c>
      <c r="F16" s="25">
        <v>2105.16</v>
      </c>
      <c r="G16" s="25">
        <v>906.48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0"/>
        <v>0</v>
      </c>
      <c r="R16" s="77">
        <f t="shared" si="1"/>
        <v>39226.02000000001</v>
      </c>
      <c r="S16" s="58">
        <f t="shared" si="2"/>
        <v>39226.02000000001</v>
      </c>
      <c r="T16" s="11"/>
      <c r="U16" s="61"/>
      <c r="V16" s="76"/>
    </row>
    <row r="17" spans="1:22" ht="15.75">
      <c r="A17" s="55">
        <v>13</v>
      </c>
      <c r="B17" s="56" t="s">
        <v>17</v>
      </c>
      <c r="C17" s="25">
        <v>57941.64</v>
      </c>
      <c r="D17" s="25">
        <v>53341.29</v>
      </c>
      <c r="E17" s="25">
        <v>27750.15</v>
      </c>
      <c r="F17" s="25">
        <v>6771.56</v>
      </c>
      <c r="G17" s="25">
        <v>4289.15</v>
      </c>
      <c r="H17" s="26"/>
      <c r="I17" s="25"/>
      <c r="J17" s="25">
        <v>9976.58</v>
      </c>
      <c r="K17" s="25"/>
      <c r="L17" s="25"/>
      <c r="M17" s="25"/>
      <c r="N17" s="25"/>
      <c r="O17" s="25"/>
      <c r="P17" s="25"/>
      <c r="Q17" s="57">
        <f t="shared" si="0"/>
        <v>9976.58</v>
      </c>
      <c r="R17" s="77">
        <f t="shared" si="1"/>
        <v>160070.36999999997</v>
      </c>
      <c r="S17" s="58">
        <f t="shared" si="2"/>
        <v>150093.78999999998</v>
      </c>
      <c r="U17" s="61"/>
      <c r="V17" s="76"/>
    </row>
    <row r="18" spans="1:22" ht="15.75">
      <c r="A18" s="55">
        <v>14</v>
      </c>
      <c r="B18" s="56" t="s">
        <v>18</v>
      </c>
      <c r="C18" s="25">
        <v>17879.8</v>
      </c>
      <c r="D18" s="25">
        <v>15752.85</v>
      </c>
      <c r="E18" s="25">
        <v>8983.65</v>
      </c>
      <c r="F18" s="25">
        <v>3274.41</v>
      </c>
      <c r="G18" s="25">
        <v>2190.1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0"/>
        <v>0</v>
      </c>
      <c r="R18" s="77">
        <f t="shared" si="1"/>
        <v>48080.810000000005</v>
      </c>
      <c r="S18" s="58">
        <f t="shared" si="2"/>
        <v>48080.810000000005</v>
      </c>
      <c r="U18" s="61"/>
      <c r="V18" s="76"/>
    </row>
    <row r="19" spans="1:22" ht="15.75">
      <c r="A19" s="55">
        <v>15</v>
      </c>
      <c r="B19" s="56" t="s">
        <v>19</v>
      </c>
      <c r="C19" s="25">
        <v>13256.66</v>
      </c>
      <c r="D19" s="25">
        <v>17759.41</v>
      </c>
      <c r="E19" s="25">
        <v>4248.62</v>
      </c>
      <c r="F19" s="25">
        <v>2625.63</v>
      </c>
      <c r="G19" s="25">
        <v>2049.67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0"/>
        <v>0</v>
      </c>
      <c r="R19" s="77">
        <f t="shared" si="1"/>
        <v>39939.99</v>
      </c>
      <c r="S19" s="58">
        <f t="shared" si="2"/>
        <v>39939.99</v>
      </c>
      <c r="U19" s="61"/>
      <c r="V19" s="76"/>
    </row>
    <row r="20" spans="1:22" ht="15.75">
      <c r="A20" s="55">
        <v>16</v>
      </c>
      <c r="B20" s="56" t="s">
        <v>20</v>
      </c>
      <c r="C20" s="25">
        <v>18071.12</v>
      </c>
      <c r="D20" s="25">
        <v>20013.55</v>
      </c>
      <c r="E20" s="25">
        <v>26567.49</v>
      </c>
      <c r="F20" s="25">
        <v>446.82</v>
      </c>
      <c r="G20" s="25">
        <v>2589.51</v>
      </c>
      <c r="H20" s="26">
        <v>491.69</v>
      </c>
      <c r="I20" s="25"/>
      <c r="J20" s="25">
        <v>4988.29</v>
      </c>
      <c r="K20" s="25"/>
      <c r="L20" s="25"/>
      <c r="M20" s="25"/>
      <c r="N20" s="25">
        <v>3787.19</v>
      </c>
      <c r="O20" s="25"/>
      <c r="P20" s="25"/>
      <c r="Q20" s="57">
        <f t="shared" si="0"/>
        <v>9267.17</v>
      </c>
      <c r="R20" s="77">
        <f t="shared" si="1"/>
        <v>76955.66</v>
      </c>
      <c r="S20" s="58">
        <f t="shared" si="2"/>
        <v>67688.49</v>
      </c>
      <c r="U20" s="61"/>
      <c r="V20" s="76"/>
    </row>
    <row r="21" spans="1:22" ht="15.75">
      <c r="A21" s="55">
        <v>17</v>
      </c>
      <c r="B21" s="56" t="s">
        <v>21</v>
      </c>
      <c r="C21" s="25">
        <v>48489.66</v>
      </c>
      <c r="D21" s="25">
        <v>56500.11</v>
      </c>
      <c r="E21" s="25">
        <v>50302.66</v>
      </c>
      <c r="F21" s="25">
        <v>10035</v>
      </c>
      <c r="G21" s="25">
        <v>5521.49</v>
      </c>
      <c r="H21" s="26">
        <v>983.39</v>
      </c>
      <c r="I21" s="25"/>
      <c r="J21" s="25"/>
      <c r="K21" s="25"/>
      <c r="L21" s="25">
        <v>7078.15</v>
      </c>
      <c r="M21" s="25"/>
      <c r="N21" s="25"/>
      <c r="O21" s="25"/>
      <c r="P21" s="25"/>
      <c r="Q21" s="57">
        <f t="shared" si="0"/>
        <v>8061.54</v>
      </c>
      <c r="R21" s="77">
        <f t="shared" si="1"/>
        <v>178910.46</v>
      </c>
      <c r="S21" s="58">
        <f t="shared" si="2"/>
        <v>170848.91999999998</v>
      </c>
      <c r="U21" s="61"/>
      <c r="V21" s="76"/>
    </row>
    <row r="22" spans="1:22" ht="15.75">
      <c r="A22" s="55">
        <v>18</v>
      </c>
      <c r="B22" s="56" t="s">
        <v>22</v>
      </c>
      <c r="C22" s="25">
        <v>6234.8</v>
      </c>
      <c r="D22" s="25">
        <v>4991.01</v>
      </c>
      <c r="E22" s="25">
        <v>3974.38</v>
      </c>
      <c r="F22" s="25">
        <v>663.44</v>
      </c>
      <c r="G22" s="25">
        <v>397.11</v>
      </c>
      <c r="H22" s="26"/>
      <c r="I22" s="25"/>
      <c r="J22" s="25"/>
      <c r="K22" s="25"/>
      <c r="L22" s="25"/>
      <c r="M22" s="25"/>
      <c r="N22" s="25"/>
      <c r="O22" s="25"/>
      <c r="P22" s="25"/>
      <c r="Q22" s="57">
        <f t="shared" si="0"/>
        <v>0</v>
      </c>
      <c r="R22" s="77">
        <f t="shared" si="1"/>
        <v>16260.740000000003</v>
      </c>
      <c r="S22" s="58">
        <f t="shared" si="2"/>
        <v>16260.740000000003</v>
      </c>
      <c r="U22" s="61"/>
      <c r="V22" s="76"/>
    </row>
    <row r="23" spans="1:22" ht="15.75">
      <c r="A23" s="55">
        <v>19</v>
      </c>
      <c r="B23" s="56" t="s">
        <v>23</v>
      </c>
      <c r="C23" s="25">
        <v>7927.35</v>
      </c>
      <c r="D23" s="25">
        <v>7136.14</v>
      </c>
      <c r="E23" s="25">
        <v>9257.23</v>
      </c>
      <c r="F23" s="25">
        <v>512.13</v>
      </c>
      <c r="G23" s="25">
        <v>820.45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0"/>
        <v>0</v>
      </c>
      <c r="R23" s="77">
        <f t="shared" si="1"/>
        <v>25653.300000000003</v>
      </c>
      <c r="S23" s="58">
        <f t="shared" si="2"/>
        <v>25653.300000000003</v>
      </c>
      <c r="U23" s="61"/>
      <c r="V23" s="76"/>
    </row>
    <row r="24" spans="1:22" ht="15.75">
      <c r="A24" s="55">
        <v>20</v>
      </c>
      <c r="B24" s="56" t="s">
        <v>24</v>
      </c>
      <c r="C24" s="25">
        <v>36847.35</v>
      </c>
      <c r="D24" s="25">
        <v>52077.24</v>
      </c>
      <c r="E24" s="25">
        <v>42172.02</v>
      </c>
      <c r="F24" s="25">
        <v>4737.77</v>
      </c>
      <c r="G24" s="25">
        <v>3396.18</v>
      </c>
      <c r="H24" s="25">
        <v>1560.04</v>
      </c>
      <c r="I24" s="25"/>
      <c r="J24" s="25">
        <v>2620.95</v>
      </c>
      <c r="K24" s="25"/>
      <c r="L24" s="25">
        <v>74065.73</v>
      </c>
      <c r="M24" s="25"/>
      <c r="N24" s="25">
        <v>6417.24</v>
      </c>
      <c r="O24" s="25"/>
      <c r="P24" s="25">
        <v>28877.58</v>
      </c>
      <c r="Q24" s="57">
        <f t="shared" si="0"/>
        <v>113541.54000000001</v>
      </c>
      <c r="R24" s="77">
        <f t="shared" si="1"/>
        <v>252772.09999999998</v>
      </c>
      <c r="S24" s="58">
        <f t="shared" si="2"/>
        <v>139230.55999999997</v>
      </c>
      <c r="U24" s="61"/>
      <c r="V24" s="76"/>
    </row>
    <row r="25" spans="1:22" ht="15.75">
      <c r="A25" s="55">
        <v>21</v>
      </c>
      <c r="B25" s="56" t="s">
        <v>25</v>
      </c>
      <c r="C25" s="25">
        <v>25773.65</v>
      </c>
      <c r="D25" s="25">
        <v>36279.78</v>
      </c>
      <c r="E25" s="25">
        <v>15600.85</v>
      </c>
      <c r="F25" s="25">
        <v>4142.7</v>
      </c>
      <c r="G25" s="25">
        <v>2900.71</v>
      </c>
      <c r="H25" s="26"/>
      <c r="I25" s="25"/>
      <c r="J25" s="25"/>
      <c r="K25" s="25"/>
      <c r="L25" s="25"/>
      <c r="M25" s="25"/>
      <c r="N25" s="25"/>
      <c r="O25" s="25"/>
      <c r="P25" s="25"/>
      <c r="Q25" s="57">
        <f t="shared" si="0"/>
        <v>0</v>
      </c>
      <c r="R25" s="77">
        <f t="shared" si="1"/>
        <v>84697.69</v>
      </c>
      <c r="S25" s="58">
        <f t="shared" si="2"/>
        <v>84697.69</v>
      </c>
      <c r="U25" s="61"/>
      <c r="V25" s="76"/>
    </row>
    <row r="26" spans="1:22" ht="15.75">
      <c r="A26" s="55">
        <v>22</v>
      </c>
      <c r="B26" s="56" t="s">
        <v>26</v>
      </c>
      <c r="C26" s="25">
        <v>14194.46</v>
      </c>
      <c r="D26" s="25">
        <v>16024.09</v>
      </c>
      <c r="E26" s="25">
        <v>6974.55</v>
      </c>
      <c r="F26" s="25">
        <v>3689.95</v>
      </c>
      <c r="G26" s="25">
        <v>2554.2</v>
      </c>
      <c r="H26" s="26"/>
      <c r="I26" s="25"/>
      <c r="J26" s="25"/>
      <c r="K26" s="25"/>
      <c r="L26" s="25">
        <v>3315</v>
      </c>
      <c r="M26" s="25"/>
      <c r="N26" s="25"/>
      <c r="O26" s="25"/>
      <c r="P26" s="25"/>
      <c r="Q26" s="57">
        <f t="shared" si="0"/>
        <v>3315</v>
      </c>
      <c r="R26" s="77">
        <f t="shared" si="1"/>
        <v>46752.24999999999</v>
      </c>
      <c r="S26" s="58">
        <f t="shared" si="2"/>
        <v>43437.24999999999</v>
      </c>
      <c r="U26" s="61"/>
      <c r="V26" s="76"/>
    </row>
    <row r="27" spans="1:22" ht="15.75">
      <c r="A27" s="55">
        <v>23</v>
      </c>
      <c r="B27" s="56" t="s">
        <v>27</v>
      </c>
      <c r="C27" s="25">
        <v>9428.14</v>
      </c>
      <c r="D27" s="25">
        <v>10945.51</v>
      </c>
      <c r="E27" s="25">
        <v>12931.92</v>
      </c>
      <c r="F27" s="25">
        <v>798.3</v>
      </c>
      <c r="G27" s="25">
        <v>1254.16</v>
      </c>
      <c r="H27" s="26"/>
      <c r="I27" s="25"/>
      <c r="J27" s="25"/>
      <c r="K27" s="25"/>
      <c r="L27" s="25"/>
      <c r="M27" s="25"/>
      <c r="N27" s="25"/>
      <c r="O27" s="25"/>
      <c r="P27" s="25"/>
      <c r="Q27" s="57">
        <f t="shared" si="0"/>
        <v>0</v>
      </c>
      <c r="R27" s="77">
        <f t="shared" si="1"/>
        <v>35358.030000000006</v>
      </c>
      <c r="S27" s="58">
        <f t="shared" si="2"/>
        <v>35358.030000000006</v>
      </c>
      <c r="U27" s="61"/>
      <c r="V27" s="76"/>
    </row>
    <row r="28" spans="1:22" ht="15.75">
      <c r="A28" s="55">
        <v>24</v>
      </c>
      <c r="B28" s="56" t="s">
        <v>28</v>
      </c>
      <c r="C28" s="25">
        <v>63161.19</v>
      </c>
      <c r="D28" s="25">
        <v>85789.92</v>
      </c>
      <c r="E28" s="25">
        <v>29927.92</v>
      </c>
      <c r="F28" s="25">
        <v>5456.32</v>
      </c>
      <c r="G28" s="25">
        <v>7588.54</v>
      </c>
      <c r="H28" s="26"/>
      <c r="I28" s="25"/>
      <c r="J28" s="25"/>
      <c r="K28" s="25"/>
      <c r="L28" s="25">
        <v>6417.24</v>
      </c>
      <c r="M28" s="25">
        <v>2139.08</v>
      </c>
      <c r="N28" s="25">
        <v>14223.16</v>
      </c>
      <c r="O28" s="25"/>
      <c r="P28" s="25"/>
      <c r="Q28" s="58">
        <f t="shared" si="0"/>
        <v>22779.48</v>
      </c>
      <c r="R28" s="77">
        <f t="shared" si="1"/>
        <v>214703.37</v>
      </c>
      <c r="S28" s="57">
        <f t="shared" si="2"/>
        <v>191923.88999999998</v>
      </c>
      <c r="U28" s="61"/>
      <c r="V28" s="82"/>
    </row>
    <row r="29" spans="1:22" ht="15.75">
      <c r="A29" s="55">
        <v>25</v>
      </c>
      <c r="B29" s="56" t="s">
        <v>29</v>
      </c>
      <c r="C29" s="25">
        <v>47758.19</v>
      </c>
      <c r="D29" s="25">
        <v>46479.97</v>
      </c>
      <c r="E29" s="25">
        <v>30638.51</v>
      </c>
      <c r="F29" s="25">
        <v>8000.54</v>
      </c>
      <c r="G29" s="25">
        <v>6039.87</v>
      </c>
      <c r="H29" s="26">
        <v>1147.28</v>
      </c>
      <c r="I29" s="25"/>
      <c r="J29" s="25"/>
      <c r="K29" s="25"/>
      <c r="L29" s="25"/>
      <c r="M29" s="25"/>
      <c r="N29" s="25">
        <v>11827.09</v>
      </c>
      <c r="O29" s="25"/>
      <c r="P29" s="25"/>
      <c r="Q29" s="57">
        <f t="shared" si="0"/>
        <v>12974.37</v>
      </c>
      <c r="R29" s="77">
        <f t="shared" si="1"/>
        <v>151891.44999999998</v>
      </c>
      <c r="S29" s="58">
        <f t="shared" si="2"/>
        <v>138917.08</v>
      </c>
      <c r="U29" s="61"/>
      <c r="V29" s="82"/>
    </row>
    <row r="30" spans="1:22" ht="15.75">
      <c r="A30" s="55">
        <v>26</v>
      </c>
      <c r="B30" s="56" t="s">
        <v>39</v>
      </c>
      <c r="C30" s="25">
        <v>3987.67</v>
      </c>
      <c r="D30" s="25">
        <v>3384.49</v>
      </c>
      <c r="E30" s="25">
        <v>1207.11</v>
      </c>
      <c r="F30" s="25">
        <v>295.35</v>
      </c>
      <c r="G30" s="25">
        <v>265.05</v>
      </c>
      <c r="H30" s="26"/>
      <c r="I30" s="25"/>
      <c r="J30" s="25"/>
      <c r="K30" s="25"/>
      <c r="L30" s="25"/>
      <c r="M30" s="25"/>
      <c r="N30" s="25"/>
      <c r="O30" s="25"/>
      <c r="P30" s="25"/>
      <c r="Q30" s="57">
        <f t="shared" si="0"/>
        <v>0</v>
      </c>
      <c r="R30" s="77">
        <f t="shared" si="1"/>
        <v>9139.67</v>
      </c>
      <c r="S30" s="57">
        <f t="shared" si="2"/>
        <v>9139.67</v>
      </c>
      <c r="U30" s="61"/>
      <c r="V30" s="82"/>
    </row>
    <row r="31" spans="1:22" ht="15.75">
      <c r="A31" s="55">
        <v>27</v>
      </c>
      <c r="B31" s="56" t="s">
        <v>40</v>
      </c>
      <c r="C31" s="25">
        <v>25390.82</v>
      </c>
      <c r="D31" s="25">
        <v>25819.15</v>
      </c>
      <c r="E31" s="25">
        <v>21016.67</v>
      </c>
      <c r="F31" s="25">
        <v>2789.64</v>
      </c>
      <c r="G31" s="25">
        <v>2734.26</v>
      </c>
      <c r="H31" s="26"/>
      <c r="I31" s="25"/>
      <c r="J31" s="25"/>
      <c r="K31" s="25">
        <v>4278.17</v>
      </c>
      <c r="L31" s="25">
        <v>2783.53</v>
      </c>
      <c r="M31" s="25">
        <v>2783.53</v>
      </c>
      <c r="N31" s="25"/>
      <c r="O31" s="25"/>
      <c r="P31" s="25"/>
      <c r="Q31" s="57">
        <f t="shared" si="0"/>
        <v>9845.230000000001</v>
      </c>
      <c r="R31" s="77">
        <f t="shared" si="1"/>
        <v>87595.76999999999</v>
      </c>
      <c r="S31" s="58">
        <f t="shared" si="2"/>
        <v>77750.54</v>
      </c>
      <c r="U31" s="61"/>
      <c r="V31" s="76"/>
    </row>
    <row r="32" spans="1:22" ht="15.75">
      <c r="A32" s="55">
        <v>28</v>
      </c>
      <c r="B32" s="56" t="s">
        <v>41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6"/>
      <c r="I32" s="25"/>
      <c r="J32" s="25"/>
      <c r="K32" s="25"/>
      <c r="L32" s="25"/>
      <c r="M32" s="25"/>
      <c r="N32" s="25"/>
      <c r="O32" s="25"/>
      <c r="P32" s="25"/>
      <c r="Q32" s="57">
        <f t="shared" si="0"/>
        <v>0</v>
      </c>
      <c r="R32" s="77">
        <f t="shared" si="1"/>
        <v>0</v>
      </c>
      <c r="S32" s="58">
        <f t="shared" si="2"/>
        <v>0</v>
      </c>
      <c r="U32" s="61"/>
      <c r="V32" s="76"/>
    </row>
    <row r="33" spans="1:22" ht="15.75">
      <c r="A33" s="55">
        <v>29</v>
      </c>
      <c r="B33" s="56" t="s">
        <v>43</v>
      </c>
      <c r="C33" s="25">
        <v>8082.82</v>
      </c>
      <c r="D33" s="25">
        <v>6663.44</v>
      </c>
      <c r="E33" s="25">
        <v>3928.73</v>
      </c>
      <c r="F33" s="25">
        <v>947.89</v>
      </c>
      <c r="G33" s="25">
        <v>669.11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0"/>
        <v>0</v>
      </c>
      <c r="R33" s="77">
        <f t="shared" si="1"/>
        <v>20291.989999999998</v>
      </c>
      <c r="S33" s="58">
        <f t="shared" si="2"/>
        <v>20291.989999999998</v>
      </c>
      <c r="U33" s="61"/>
      <c r="V33" s="76"/>
    </row>
    <row r="34" spans="1:56" s="48" customFormat="1" ht="15.75">
      <c r="A34" s="55">
        <v>30</v>
      </c>
      <c r="B34" s="56" t="s">
        <v>45</v>
      </c>
      <c r="C34" s="25">
        <v>7792.59</v>
      </c>
      <c r="D34" s="25">
        <v>9277.16</v>
      </c>
      <c r="E34" s="25">
        <v>6097.74</v>
      </c>
      <c r="F34" s="25">
        <v>1720.89</v>
      </c>
      <c r="G34" s="25">
        <v>1054.05</v>
      </c>
      <c r="H34" s="25"/>
      <c r="I34" s="25"/>
      <c r="J34" s="25"/>
      <c r="K34" s="25"/>
      <c r="L34" s="25"/>
      <c r="M34" s="25"/>
      <c r="N34" s="25"/>
      <c r="O34" s="25"/>
      <c r="P34" s="25"/>
      <c r="Q34" s="57">
        <f t="shared" si="0"/>
        <v>0</v>
      </c>
      <c r="R34" s="77">
        <f t="shared" si="1"/>
        <v>25942.429999999997</v>
      </c>
      <c r="S34" s="58">
        <f t="shared" si="2"/>
        <v>25942.429999999997</v>
      </c>
      <c r="T34" s="4"/>
      <c r="U34" s="61"/>
      <c r="V34" s="76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22" s="4" customFormat="1" ht="15.75">
      <c r="A35" s="55">
        <v>31</v>
      </c>
      <c r="B35" s="56" t="s">
        <v>58</v>
      </c>
      <c r="C35" s="25">
        <v>3715.26</v>
      </c>
      <c r="D35" s="25">
        <v>3554.96</v>
      </c>
      <c r="E35" s="25">
        <v>1059.16</v>
      </c>
      <c r="F35" s="25">
        <v>221.81</v>
      </c>
      <c r="G35" s="25">
        <v>358.11</v>
      </c>
      <c r="H35" s="25"/>
      <c r="I35" s="25"/>
      <c r="J35" s="25"/>
      <c r="K35" s="25"/>
      <c r="L35" s="25"/>
      <c r="M35" s="25"/>
      <c r="N35" s="25"/>
      <c r="O35" s="25"/>
      <c r="P35" s="25"/>
      <c r="Q35" s="57">
        <f t="shared" si="0"/>
        <v>0</v>
      </c>
      <c r="R35" s="77">
        <f t="shared" si="1"/>
        <v>8909.300000000001</v>
      </c>
      <c r="S35" s="58">
        <f t="shared" si="2"/>
        <v>8909.300000000001</v>
      </c>
      <c r="U35" s="61"/>
      <c r="V35" s="76"/>
    </row>
    <row r="36" spans="1:22" s="4" customFormat="1" ht="15.75">
      <c r="A36" s="55">
        <v>32</v>
      </c>
      <c r="B36" s="56" t="s">
        <v>59</v>
      </c>
      <c r="C36" s="25">
        <v>6616.36</v>
      </c>
      <c r="D36" s="25">
        <v>6098.65</v>
      </c>
      <c r="E36" s="25">
        <v>2188.29</v>
      </c>
      <c r="F36" s="25">
        <v>2341.25</v>
      </c>
      <c r="G36" s="25">
        <v>652.39</v>
      </c>
      <c r="H36" s="25"/>
      <c r="I36" s="25"/>
      <c r="J36" s="25"/>
      <c r="K36" s="25"/>
      <c r="L36" s="25"/>
      <c r="M36" s="25"/>
      <c r="N36" s="25">
        <v>1069.54</v>
      </c>
      <c r="O36" s="25"/>
      <c r="P36" s="25"/>
      <c r="Q36" s="57">
        <f t="shared" si="0"/>
        <v>1069.54</v>
      </c>
      <c r="R36" s="77">
        <f t="shared" si="1"/>
        <v>18966.48</v>
      </c>
      <c r="S36" s="58">
        <f t="shared" si="2"/>
        <v>17896.94</v>
      </c>
      <c r="U36" s="61"/>
      <c r="V36" s="76"/>
    </row>
    <row r="37" spans="1:22" s="4" customFormat="1" ht="16.5" thickBot="1">
      <c r="A37" s="55">
        <v>33</v>
      </c>
      <c r="B37" s="56" t="s">
        <v>68</v>
      </c>
      <c r="C37" s="25">
        <v>4077.41</v>
      </c>
      <c r="D37" s="25">
        <v>3062.69</v>
      </c>
      <c r="E37" s="25">
        <v>1929.93</v>
      </c>
      <c r="F37" s="25">
        <v>1611.23</v>
      </c>
      <c r="G37" s="25">
        <v>294.39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0"/>
        <v>0</v>
      </c>
      <c r="R37" s="77">
        <f t="shared" si="1"/>
        <v>10975.65</v>
      </c>
      <c r="S37" s="58">
        <f t="shared" si="2"/>
        <v>10975.65</v>
      </c>
      <c r="U37" s="61"/>
      <c r="V37" s="76"/>
    </row>
    <row r="38" spans="1:56" s="49" customFormat="1" ht="26.25" customHeight="1" thickBot="1">
      <c r="A38" s="57"/>
      <c r="B38" s="57" t="s">
        <v>30</v>
      </c>
      <c r="C38" s="57">
        <f>SUM(C5:C37)</f>
        <v>784180.4799999997</v>
      </c>
      <c r="D38" s="57">
        <f aca="true" t="shared" si="3" ref="D38:P38">SUM(D5:D37)</f>
        <v>854581.5899999999</v>
      </c>
      <c r="E38" s="57">
        <f t="shared" si="3"/>
        <v>678293.4300000003</v>
      </c>
      <c r="F38" s="57">
        <f t="shared" si="3"/>
        <v>108719.15000000001</v>
      </c>
      <c r="G38" s="57">
        <f t="shared" si="3"/>
        <v>86350.84999999998</v>
      </c>
      <c r="H38" s="57">
        <f t="shared" si="3"/>
        <v>9710.63</v>
      </c>
      <c r="I38" s="57">
        <f t="shared" si="3"/>
        <v>0</v>
      </c>
      <c r="J38" s="57">
        <f t="shared" si="3"/>
        <v>19288.09</v>
      </c>
      <c r="K38" s="57">
        <f t="shared" si="3"/>
        <v>14285.14</v>
      </c>
      <c r="L38" s="57">
        <f t="shared" si="3"/>
        <v>174893.02</v>
      </c>
      <c r="M38" s="57">
        <f t="shared" si="3"/>
        <v>5992.15</v>
      </c>
      <c r="N38" s="57">
        <f t="shared" si="3"/>
        <v>59014.079999999994</v>
      </c>
      <c r="O38" s="57">
        <f t="shared" si="3"/>
        <v>2147.31</v>
      </c>
      <c r="P38" s="57">
        <f t="shared" si="3"/>
        <v>39187.100000000006</v>
      </c>
      <c r="Q38" s="57">
        <f t="shared" si="0"/>
        <v>324517.52</v>
      </c>
      <c r="R38" s="77">
        <f t="shared" si="1"/>
        <v>2836643.02</v>
      </c>
      <c r="S38" s="58">
        <f t="shared" si="2"/>
        <v>2512125.5</v>
      </c>
      <c r="T38" s="75"/>
      <c r="U38" s="61"/>
      <c r="V38" s="76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2:19" ht="15.75">
      <c r="B39" s="29"/>
      <c r="C39" s="30"/>
      <c r="D39" s="30"/>
      <c r="E39" s="30"/>
      <c r="F39" s="31"/>
      <c r="G39" s="31"/>
      <c r="H39" s="32"/>
      <c r="I39" s="30"/>
      <c r="J39" s="30"/>
      <c r="K39" s="30"/>
      <c r="L39" s="30"/>
      <c r="M39" s="30"/>
      <c r="N39" s="30"/>
      <c r="O39" s="30"/>
      <c r="P39" s="30"/>
      <c r="Q39" s="30"/>
      <c r="S39" s="32"/>
    </row>
    <row r="40" spans="2:19" ht="15.75">
      <c r="B40" s="33"/>
      <c r="C40" s="30"/>
      <c r="D40" s="30"/>
      <c r="E40" s="30"/>
      <c r="F40" s="31"/>
      <c r="G40" s="31"/>
      <c r="H40" s="32"/>
      <c r="I40" s="30"/>
      <c r="J40" s="30"/>
      <c r="K40" s="30"/>
      <c r="L40" s="30"/>
      <c r="M40" s="30"/>
      <c r="N40" s="30"/>
      <c r="O40" s="30"/>
      <c r="P40" s="30"/>
      <c r="Q40" s="30"/>
      <c r="S40" s="32"/>
    </row>
    <row r="41" spans="2:22" ht="15">
      <c r="B41" s="8"/>
      <c r="C41" s="1"/>
      <c r="D41" s="1"/>
      <c r="E41" s="1"/>
      <c r="F41" s="2"/>
      <c r="G41" s="2"/>
      <c r="H41" s="15"/>
      <c r="I41" s="1"/>
      <c r="J41" s="1"/>
      <c r="K41" s="1"/>
      <c r="L41" s="1"/>
      <c r="M41" s="1"/>
      <c r="N41" s="1"/>
      <c r="O41" s="1"/>
      <c r="P41" s="1"/>
      <c r="Q41" s="1"/>
      <c r="R41" s="3"/>
      <c r="S41" s="62"/>
      <c r="V41" s="61"/>
    </row>
    <row r="42" spans="2:18" ht="15">
      <c r="B42" s="8"/>
      <c r="C42" s="1"/>
      <c r="D42" s="1"/>
      <c r="E42" s="1"/>
      <c r="F42" s="2"/>
      <c r="G42" s="2"/>
      <c r="H42" s="16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5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5"/>
      <c r="I44" s="1"/>
      <c r="J44" s="1"/>
      <c r="K44" s="1"/>
      <c r="L44" s="1"/>
      <c r="M44" s="1"/>
      <c r="N44" s="1"/>
      <c r="O44" s="1"/>
      <c r="P44" s="1"/>
      <c r="Q44" s="1"/>
    </row>
    <row r="45" spans="2:19" ht="12.75">
      <c r="B45" s="14"/>
      <c r="S45" s="62"/>
    </row>
    <row r="46" spans="2:12" ht="12.75">
      <c r="B46" s="9"/>
      <c r="F46" s="3"/>
      <c r="G46" s="3"/>
      <c r="L46" s="3"/>
    </row>
    <row r="47" ht="12.75">
      <c r="B47" s="9"/>
    </row>
    <row r="48" ht="12.75">
      <c r="B48" s="9"/>
    </row>
    <row r="49" ht="12.75">
      <c r="B49" s="9"/>
    </row>
    <row r="50" spans="2:10" ht="12.75">
      <c r="B50" s="9"/>
      <c r="J50" s="3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spans="2:19" ht="12.75">
      <c r="B55" s="10"/>
      <c r="C55" s="4"/>
      <c r="D55" s="4"/>
      <c r="E55" s="4"/>
      <c r="F55" s="4"/>
      <c r="G55" s="4"/>
      <c r="H55" s="18"/>
      <c r="I55" s="4"/>
      <c r="J55" s="4"/>
      <c r="K55" s="4"/>
      <c r="L55" s="4"/>
      <c r="M55" s="4"/>
      <c r="N55" s="4"/>
      <c r="O55" s="4"/>
      <c r="P55" s="4"/>
      <c r="Q55" s="4"/>
      <c r="R55" s="4"/>
      <c r="S55" s="13"/>
    </row>
    <row r="56" spans="2:19" ht="12.75">
      <c r="B56" s="10"/>
      <c r="C56" s="4"/>
      <c r="D56" s="4"/>
      <c r="E56" s="4"/>
      <c r="F56" s="4"/>
      <c r="G56" s="4"/>
      <c r="H56" s="18"/>
      <c r="I56" s="4"/>
      <c r="J56" s="4"/>
      <c r="K56" s="4"/>
      <c r="L56" s="4"/>
      <c r="M56" s="4"/>
      <c r="N56" s="4"/>
      <c r="O56" s="4"/>
      <c r="P56" s="4"/>
      <c r="Q56" s="4"/>
      <c r="R56" s="4"/>
      <c r="S56" s="13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4">
      <selection activeCell="C29" sqref="C29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60" t="s">
        <v>86</v>
      </c>
      <c r="B3" s="60"/>
      <c r="C3" s="60"/>
      <c r="D3" s="60"/>
      <c r="E3" s="60"/>
      <c r="F3" s="60"/>
      <c r="G3" s="60"/>
    </row>
    <row r="4" spans="1:7" ht="14.25">
      <c r="A4" s="87"/>
      <c r="B4" s="87"/>
      <c r="C4" s="87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91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3"/>
    </row>
    <row r="9" spans="1:3" ht="15.75">
      <c r="A9" s="55">
        <v>4</v>
      </c>
      <c r="B9" s="56" t="s">
        <v>9</v>
      </c>
      <c r="C9" s="63"/>
    </row>
    <row r="10" spans="1:3" ht="15.75">
      <c r="A10" s="55">
        <v>5</v>
      </c>
      <c r="B10" s="56" t="s">
        <v>10</v>
      </c>
      <c r="C10" s="63"/>
    </row>
    <row r="11" spans="1:3" ht="15.75">
      <c r="A11" s="55">
        <v>6</v>
      </c>
      <c r="B11" s="56" t="s">
        <v>11</v>
      </c>
      <c r="C11" s="63"/>
    </row>
    <row r="12" spans="1:3" ht="15.75">
      <c r="A12" s="55">
        <v>7</v>
      </c>
      <c r="B12" s="56" t="s">
        <v>57</v>
      </c>
      <c r="C12" s="63"/>
    </row>
    <row r="13" spans="1:3" ht="15.75">
      <c r="A13" s="55">
        <v>8</v>
      </c>
      <c r="B13" s="56" t="s">
        <v>12</v>
      </c>
      <c r="C13" s="63">
        <v>32182.28</v>
      </c>
    </row>
    <row r="14" spans="1:3" ht="15.75">
      <c r="A14" s="55">
        <v>9</v>
      </c>
      <c r="B14" s="56" t="s">
        <v>13</v>
      </c>
      <c r="C14" s="63"/>
    </row>
    <row r="15" spans="1:3" ht="15.75">
      <c r="A15" s="55">
        <v>10</v>
      </c>
      <c r="B15" s="56" t="s">
        <v>14</v>
      </c>
      <c r="C15" s="63"/>
    </row>
    <row r="16" spans="1:3" ht="15.75">
      <c r="A16" s="55">
        <v>11</v>
      </c>
      <c r="B16" s="56" t="s">
        <v>15</v>
      </c>
      <c r="C16" s="63"/>
    </row>
    <row r="17" spans="1:3" ht="15.75">
      <c r="A17" s="55">
        <v>12</v>
      </c>
      <c r="B17" s="56" t="s">
        <v>16</v>
      </c>
      <c r="C17" s="63"/>
    </row>
    <row r="18" spans="1:3" ht="15.75">
      <c r="A18" s="55">
        <v>13</v>
      </c>
      <c r="B18" s="56" t="s">
        <v>17</v>
      </c>
      <c r="C18" s="63"/>
    </row>
    <row r="19" spans="1:3" ht="15.75">
      <c r="A19" s="55">
        <v>14</v>
      </c>
      <c r="B19" s="56" t="s">
        <v>18</v>
      </c>
      <c r="C19" s="63"/>
    </row>
    <row r="20" spans="1:3" ht="15.75">
      <c r="A20" s="55">
        <v>15</v>
      </c>
      <c r="B20" s="56" t="s">
        <v>19</v>
      </c>
      <c r="C20" s="63"/>
    </row>
    <row r="21" spans="1:3" ht="15.75">
      <c r="A21" s="55">
        <v>16</v>
      </c>
      <c r="B21" s="56" t="s">
        <v>20</v>
      </c>
      <c r="C21" s="63"/>
    </row>
    <row r="22" spans="1:3" ht="15.75">
      <c r="A22" s="55">
        <v>17</v>
      </c>
      <c r="B22" s="56" t="s">
        <v>21</v>
      </c>
      <c r="C22" s="63"/>
    </row>
    <row r="23" spans="1:3" ht="15.75">
      <c r="A23" s="55">
        <v>18</v>
      </c>
      <c r="B23" s="56" t="s">
        <v>22</v>
      </c>
      <c r="C23" s="63"/>
    </row>
    <row r="24" spans="1:3" ht="15.75">
      <c r="A24" s="55">
        <v>19</v>
      </c>
      <c r="B24" s="56" t="s">
        <v>23</v>
      </c>
      <c r="C24" s="63"/>
    </row>
    <row r="25" spans="1:3" ht="15.75">
      <c r="A25" s="55">
        <v>20</v>
      </c>
      <c r="B25" s="56" t="s">
        <v>24</v>
      </c>
      <c r="C25" s="63">
        <v>1446.37</v>
      </c>
    </row>
    <row r="26" spans="1:3" ht="15.75">
      <c r="A26" s="55">
        <v>21</v>
      </c>
      <c r="B26" s="56" t="s">
        <v>25</v>
      </c>
      <c r="C26" s="63"/>
    </row>
    <row r="27" spans="1:3" ht="15.75">
      <c r="A27" s="55">
        <v>22</v>
      </c>
      <c r="B27" s="56" t="s">
        <v>26</v>
      </c>
      <c r="C27" s="63"/>
    </row>
    <row r="28" spans="1:3" ht="15.75">
      <c r="A28" s="55">
        <v>23</v>
      </c>
      <c r="B28" s="56" t="s">
        <v>27</v>
      </c>
      <c r="C28" s="63"/>
    </row>
    <row r="29" spans="1:3" ht="15.75">
      <c r="A29" s="55">
        <v>24</v>
      </c>
      <c r="B29" s="56" t="s">
        <v>28</v>
      </c>
      <c r="C29" s="63">
        <v>419.94</v>
      </c>
    </row>
    <row r="30" spans="1:3" ht="15.75">
      <c r="A30" s="55">
        <v>25</v>
      </c>
      <c r="B30" s="56" t="s">
        <v>29</v>
      </c>
      <c r="C30" s="63"/>
    </row>
    <row r="31" spans="1:3" ht="15.75">
      <c r="A31" s="55">
        <v>26</v>
      </c>
      <c r="B31" s="56" t="s">
        <v>39</v>
      </c>
      <c r="C31" s="63"/>
    </row>
    <row r="32" spans="1:3" ht="15.75">
      <c r="A32" s="55">
        <v>27</v>
      </c>
      <c r="B32" s="56" t="s">
        <v>40</v>
      </c>
      <c r="C32" s="63"/>
    </row>
    <row r="33" spans="1:3" ht="15.75">
      <c r="A33" s="55">
        <v>28</v>
      </c>
      <c r="B33" s="56" t="s">
        <v>41</v>
      </c>
      <c r="C33" s="63"/>
    </row>
    <row r="34" spans="1:3" ht="15.75">
      <c r="A34" s="55">
        <v>29</v>
      </c>
      <c r="B34" s="56" t="s">
        <v>43</v>
      </c>
      <c r="C34" s="63"/>
    </row>
    <row r="35" spans="1:3" ht="15.75">
      <c r="A35" s="55">
        <v>30</v>
      </c>
      <c r="B35" s="56" t="s">
        <v>45</v>
      </c>
      <c r="C35" s="63"/>
    </row>
    <row r="36" spans="1:3" ht="15.75">
      <c r="A36" s="55">
        <v>31</v>
      </c>
      <c r="B36" s="56" t="s">
        <v>58</v>
      </c>
      <c r="C36" s="63"/>
    </row>
    <row r="37" spans="1:3" ht="15.75">
      <c r="A37" s="55">
        <v>32</v>
      </c>
      <c r="B37" s="56" t="s">
        <v>59</v>
      </c>
      <c r="C37" s="63"/>
    </row>
    <row r="38" spans="1:3" ht="15.75">
      <c r="A38" s="55">
        <v>33</v>
      </c>
      <c r="B38" s="56" t="s">
        <v>68</v>
      </c>
      <c r="C38" s="63"/>
    </row>
    <row r="39" spans="1:3" ht="15.75">
      <c r="A39" s="57"/>
      <c r="B39" s="57" t="s">
        <v>30</v>
      </c>
      <c r="C39" s="64">
        <f>SUM(C6:C38)</f>
        <v>34048.590000000004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C29" sqref="C29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85" t="s">
        <v>87</v>
      </c>
      <c r="B3" s="85"/>
      <c r="C3" s="85"/>
      <c r="D3" s="85"/>
      <c r="E3" s="85"/>
      <c r="F3" s="85"/>
      <c r="G3" s="85"/>
      <c r="H3" s="85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67</v>
      </c>
    </row>
    <row r="6" spans="1:3" ht="15.75">
      <c r="A6" s="55">
        <v>1</v>
      </c>
      <c r="B6" s="56" t="s">
        <v>6</v>
      </c>
      <c r="C6" s="63"/>
    </row>
    <row r="7" spans="1:3" ht="15.75">
      <c r="A7" s="55">
        <v>2</v>
      </c>
      <c r="B7" s="56" t="s">
        <v>7</v>
      </c>
      <c r="C7" s="63"/>
    </row>
    <row r="8" spans="1:3" ht="15.75">
      <c r="A8" s="55">
        <v>3</v>
      </c>
      <c r="B8" s="56" t="s">
        <v>8</v>
      </c>
      <c r="C8" s="63"/>
    </row>
    <row r="9" spans="1:3" ht="15.75">
      <c r="A9" s="55">
        <v>4</v>
      </c>
      <c r="B9" s="56" t="s">
        <v>9</v>
      </c>
      <c r="C9" s="63"/>
    </row>
    <row r="10" spans="1:3" ht="15.75">
      <c r="A10" s="55">
        <v>5</v>
      </c>
      <c r="B10" s="56" t="s">
        <v>10</v>
      </c>
      <c r="C10" s="63"/>
    </row>
    <row r="11" spans="1:3" ht="15.75">
      <c r="A11" s="55">
        <v>6</v>
      </c>
      <c r="B11" s="56" t="s">
        <v>11</v>
      </c>
      <c r="C11" s="63">
        <v>445.66</v>
      </c>
    </row>
    <row r="12" spans="1:3" ht="15.75">
      <c r="A12" s="55">
        <v>7</v>
      </c>
      <c r="B12" s="56" t="s">
        <v>57</v>
      </c>
      <c r="C12" s="63"/>
    </row>
    <row r="13" spans="1:3" ht="15.75">
      <c r="A13" s="55">
        <v>8</v>
      </c>
      <c r="B13" s="56" t="s">
        <v>12</v>
      </c>
      <c r="C13" s="63"/>
    </row>
    <row r="14" spans="1:3" ht="15.75">
      <c r="A14" s="55">
        <v>9</v>
      </c>
      <c r="B14" s="56" t="s">
        <v>13</v>
      </c>
      <c r="C14" s="63"/>
    </row>
    <row r="15" spans="1:3" ht="15.75">
      <c r="A15" s="55">
        <v>10</v>
      </c>
      <c r="B15" s="56" t="s">
        <v>14</v>
      </c>
      <c r="C15" s="63"/>
    </row>
    <row r="16" spans="1:3" ht="15.75">
      <c r="A16" s="55">
        <v>11</v>
      </c>
      <c r="B16" s="56" t="s">
        <v>15</v>
      </c>
      <c r="C16" s="63"/>
    </row>
    <row r="17" spans="1:3" ht="15.75">
      <c r="A17" s="55">
        <v>12</v>
      </c>
      <c r="B17" s="56" t="s">
        <v>16</v>
      </c>
      <c r="C17" s="63"/>
    </row>
    <row r="18" spans="1:3" ht="15.75">
      <c r="A18" s="55">
        <v>13</v>
      </c>
      <c r="B18" s="56" t="s">
        <v>17</v>
      </c>
      <c r="C18" s="63">
        <v>440.51</v>
      </c>
    </row>
    <row r="19" spans="1:3" ht="15.75">
      <c r="A19" s="55">
        <v>14</v>
      </c>
      <c r="B19" s="56" t="s">
        <v>18</v>
      </c>
      <c r="C19" s="63"/>
    </row>
    <row r="20" spans="1:3" ht="15.75">
      <c r="A20" s="55">
        <v>15</v>
      </c>
      <c r="B20" s="56" t="s">
        <v>19</v>
      </c>
      <c r="C20" s="63"/>
    </row>
    <row r="21" spans="1:3" ht="15.75">
      <c r="A21" s="55">
        <v>16</v>
      </c>
      <c r="B21" s="56" t="s">
        <v>20</v>
      </c>
      <c r="C21" s="63"/>
    </row>
    <row r="22" spans="1:3" ht="15.75">
      <c r="A22" s="55">
        <v>17</v>
      </c>
      <c r="B22" s="56" t="s">
        <v>21</v>
      </c>
      <c r="C22" s="63"/>
    </row>
    <row r="23" spans="1:3" ht="15.75">
      <c r="A23" s="55">
        <v>18</v>
      </c>
      <c r="B23" s="56" t="s">
        <v>22</v>
      </c>
      <c r="C23" s="63"/>
    </row>
    <row r="24" spans="1:3" ht="15.75">
      <c r="A24" s="55">
        <v>19</v>
      </c>
      <c r="B24" s="56" t="s">
        <v>23</v>
      </c>
      <c r="C24" s="63"/>
    </row>
    <row r="25" spans="1:3" ht="15.75">
      <c r="A25" s="55">
        <v>20</v>
      </c>
      <c r="B25" s="56" t="s">
        <v>24</v>
      </c>
      <c r="C25" s="63">
        <v>445.65</v>
      </c>
    </row>
    <row r="26" spans="1:3" ht="15.75">
      <c r="A26" s="55">
        <v>21</v>
      </c>
      <c r="B26" s="56" t="s">
        <v>25</v>
      </c>
      <c r="C26" s="63"/>
    </row>
    <row r="27" spans="1:3" ht="15.75">
      <c r="A27" s="55">
        <v>22</v>
      </c>
      <c r="B27" s="56" t="s">
        <v>26</v>
      </c>
      <c r="C27" s="63"/>
    </row>
    <row r="28" spans="1:3" ht="15.75">
      <c r="A28" s="55">
        <v>23</v>
      </c>
      <c r="B28" s="56" t="s">
        <v>27</v>
      </c>
      <c r="C28" s="63"/>
    </row>
    <row r="29" spans="1:3" ht="15.75">
      <c r="A29" s="55">
        <v>24</v>
      </c>
      <c r="B29" s="56" t="s">
        <v>28</v>
      </c>
      <c r="C29" s="63">
        <v>440.51</v>
      </c>
    </row>
    <row r="30" spans="1:3" ht="15.75">
      <c r="A30" s="55">
        <v>25</v>
      </c>
      <c r="B30" s="56" t="s">
        <v>29</v>
      </c>
      <c r="C30" s="63"/>
    </row>
    <row r="31" spans="1:3" ht="15.75">
      <c r="A31" s="55">
        <v>26</v>
      </c>
      <c r="B31" s="56" t="s">
        <v>39</v>
      </c>
      <c r="C31" s="63"/>
    </row>
    <row r="32" spans="1:3" ht="15.75">
      <c r="A32" s="55">
        <v>27</v>
      </c>
      <c r="B32" s="56" t="s">
        <v>40</v>
      </c>
      <c r="C32" s="63"/>
    </row>
    <row r="33" spans="1:3" ht="15.75">
      <c r="A33" s="55">
        <v>28</v>
      </c>
      <c r="B33" s="56" t="s">
        <v>41</v>
      </c>
      <c r="C33" s="63"/>
    </row>
    <row r="34" spans="1:3" ht="15.75">
      <c r="A34" s="55">
        <v>29</v>
      </c>
      <c r="B34" s="56" t="s">
        <v>43</v>
      </c>
      <c r="C34" s="63"/>
    </row>
    <row r="35" spans="1:3" ht="15.75">
      <c r="A35" s="55">
        <v>30</v>
      </c>
      <c r="B35" s="56" t="s">
        <v>45</v>
      </c>
      <c r="C35" s="63"/>
    </row>
    <row r="36" spans="1:3" ht="15.75">
      <c r="A36" s="55">
        <v>31</v>
      </c>
      <c r="B36" s="56" t="s">
        <v>58</v>
      </c>
      <c r="C36" s="63"/>
    </row>
    <row r="37" spans="1:3" ht="15.75">
      <c r="A37" s="55">
        <v>32</v>
      </c>
      <c r="B37" s="56" t="s">
        <v>59</v>
      </c>
      <c r="C37" s="63"/>
    </row>
    <row r="38" spans="1:3" ht="15.75">
      <c r="A38" s="55">
        <v>33</v>
      </c>
      <c r="B38" s="56" t="s">
        <v>68</v>
      </c>
      <c r="C38" s="63"/>
    </row>
    <row r="39" spans="1:3" ht="15.75">
      <c r="A39" s="57"/>
      <c r="B39" s="57" t="s">
        <v>30</v>
      </c>
      <c r="C39" s="64">
        <f>SUM(C6:C38)</f>
        <v>1772.3300000000002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4">
      <selection activeCell="I39" sqref="I39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8" width="11.57421875" style="0" customWidth="1"/>
    <col min="9" max="9" width="13.7109375" style="0" customWidth="1"/>
    <col min="10" max="10" width="15.00390625" style="0" customWidth="1"/>
  </cols>
  <sheetData>
    <row r="3" spans="1:13" ht="15">
      <c r="A3" s="60" t="s">
        <v>88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4.25">
      <c r="A4" s="36"/>
      <c r="B4" s="36"/>
      <c r="C4" s="38"/>
      <c r="D4" s="1"/>
      <c r="E4" s="1"/>
      <c r="F4" s="1"/>
      <c r="G4" s="1"/>
      <c r="H4" s="1"/>
      <c r="I4" s="1"/>
      <c r="J4" s="1"/>
      <c r="K4" s="1"/>
      <c r="L4" s="36"/>
      <c r="M4" s="36"/>
    </row>
    <row r="5" spans="1:13" ht="30">
      <c r="A5" s="67" t="s">
        <v>0</v>
      </c>
      <c r="B5" s="67" t="s">
        <v>1</v>
      </c>
      <c r="C5" s="67" t="s">
        <v>69</v>
      </c>
      <c r="D5" s="67" t="s">
        <v>70</v>
      </c>
      <c r="E5" s="67" t="s">
        <v>73</v>
      </c>
      <c r="F5" s="67" t="s">
        <v>74</v>
      </c>
      <c r="G5" s="67" t="s">
        <v>76</v>
      </c>
      <c r="H5" s="67" t="s">
        <v>77</v>
      </c>
      <c r="I5" s="67" t="s">
        <v>71</v>
      </c>
      <c r="J5" s="68" t="s">
        <v>72</v>
      </c>
      <c r="K5" s="36"/>
      <c r="L5" s="36"/>
      <c r="M5" s="36"/>
    </row>
    <row r="6" spans="1:13" ht="15.75">
      <c r="A6" s="55">
        <v>1</v>
      </c>
      <c r="B6" s="56" t="s">
        <v>6</v>
      </c>
      <c r="C6" s="6">
        <v>1667.6</v>
      </c>
      <c r="D6" s="6">
        <v>3211.56</v>
      </c>
      <c r="E6" s="6">
        <v>3914.54</v>
      </c>
      <c r="F6" s="6"/>
      <c r="G6" s="6"/>
      <c r="H6" s="6"/>
      <c r="I6" s="6">
        <v>3702.91</v>
      </c>
      <c r="J6" s="65">
        <f>C6+D6+E6+F6+G6+H6+I6</f>
        <v>12496.61</v>
      </c>
      <c r="K6" s="36"/>
      <c r="L6" s="36"/>
      <c r="M6" s="36"/>
    </row>
    <row r="7" spans="1:10" ht="15.75">
      <c r="A7" s="55">
        <v>2</v>
      </c>
      <c r="B7" s="56" t="s">
        <v>7</v>
      </c>
      <c r="C7" s="6"/>
      <c r="D7" s="6"/>
      <c r="E7" s="6"/>
      <c r="F7" s="6"/>
      <c r="G7" s="6"/>
      <c r="H7" s="6"/>
      <c r="I7" s="6"/>
      <c r="J7" s="65">
        <f aca="true" t="shared" si="0" ref="J7:J39">C7+D7+E7+F7+G7+H7+I7</f>
        <v>0</v>
      </c>
    </row>
    <row r="8" spans="1:10" ht="15.75">
      <c r="A8" s="55">
        <v>3</v>
      </c>
      <c r="B8" s="56" t="s">
        <v>8</v>
      </c>
      <c r="C8" s="6">
        <v>667.04</v>
      </c>
      <c r="D8" s="6">
        <v>1951.37</v>
      </c>
      <c r="E8" s="6"/>
      <c r="F8" s="6"/>
      <c r="G8" s="6"/>
      <c r="H8" s="6"/>
      <c r="I8" s="6">
        <v>1802.51</v>
      </c>
      <c r="J8" s="65">
        <f t="shared" si="0"/>
        <v>4420.92</v>
      </c>
    </row>
    <row r="9" spans="1:10" ht="15.75">
      <c r="A9" s="55">
        <v>4</v>
      </c>
      <c r="B9" s="56" t="s">
        <v>9</v>
      </c>
      <c r="C9" s="6"/>
      <c r="D9" s="6">
        <v>668.8</v>
      </c>
      <c r="E9" s="6"/>
      <c r="F9" s="6"/>
      <c r="G9" s="6"/>
      <c r="H9" s="6"/>
      <c r="I9" s="6">
        <v>502.83</v>
      </c>
      <c r="J9" s="65">
        <f t="shared" si="0"/>
        <v>1171.6299999999999</v>
      </c>
    </row>
    <row r="10" spans="1:10" ht="15.75">
      <c r="A10" s="55">
        <v>5</v>
      </c>
      <c r="B10" s="56" t="s">
        <v>10</v>
      </c>
      <c r="C10" s="6">
        <v>1000.56</v>
      </c>
      <c r="D10" s="6">
        <v>2230.74</v>
      </c>
      <c r="E10" s="6">
        <v>408.5</v>
      </c>
      <c r="F10" s="6">
        <v>17921.76</v>
      </c>
      <c r="G10" s="6"/>
      <c r="H10" s="6"/>
      <c r="I10" s="6">
        <v>2400.42</v>
      </c>
      <c r="J10" s="65">
        <f t="shared" si="0"/>
        <v>23961.979999999996</v>
      </c>
    </row>
    <row r="11" spans="1:10" ht="15.75">
      <c r="A11" s="55">
        <v>6</v>
      </c>
      <c r="B11" s="56" t="s">
        <v>11</v>
      </c>
      <c r="C11" s="6">
        <v>2334.64</v>
      </c>
      <c r="D11" s="6">
        <v>3336.74</v>
      </c>
      <c r="E11" s="6"/>
      <c r="F11" s="6">
        <v>5973.92</v>
      </c>
      <c r="G11" s="6"/>
      <c r="H11" s="6"/>
      <c r="I11" s="6">
        <v>6922.43</v>
      </c>
      <c r="J11" s="65">
        <f t="shared" si="0"/>
        <v>18567.73</v>
      </c>
    </row>
    <row r="12" spans="1:10" ht="15.75">
      <c r="A12" s="55">
        <v>7</v>
      </c>
      <c r="B12" s="56" t="s">
        <v>57</v>
      </c>
      <c r="C12" s="6">
        <v>667.04</v>
      </c>
      <c r="D12" s="6">
        <v>2565.14</v>
      </c>
      <c r="E12" s="6"/>
      <c r="F12" s="6"/>
      <c r="G12" s="6"/>
      <c r="H12" s="6"/>
      <c r="I12" s="6">
        <v>7183.52</v>
      </c>
      <c r="J12" s="65">
        <f t="shared" si="0"/>
        <v>10415.7</v>
      </c>
    </row>
    <row r="13" spans="1:10" ht="15.75">
      <c r="A13" s="55">
        <v>8</v>
      </c>
      <c r="B13" s="56" t="s">
        <v>12</v>
      </c>
      <c r="C13" s="6">
        <v>667.04</v>
      </c>
      <c r="D13" s="6">
        <v>1896.34</v>
      </c>
      <c r="E13" s="6">
        <v>1399.05</v>
      </c>
      <c r="F13" s="6">
        <v>17921.76</v>
      </c>
      <c r="G13" s="6"/>
      <c r="H13" s="6">
        <v>5825.66</v>
      </c>
      <c r="I13" s="6">
        <v>1404.68</v>
      </c>
      <c r="J13" s="65">
        <f t="shared" si="0"/>
        <v>29114.53</v>
      </c>
    </row>
    <row r="14" spans="1:10" ht="15.75">
      <c r="A14" s="55">
        <v>9</v>
      </c>
      <c r="B14" s="56" t="s">
        <v>13</v>
      </c>
      <c r="C14" s="6">
        <v>2001.12</v>
      </c>
      <c r="D14" s="6">
        <v>1227.54</v>
      </c>
      <c r="E14" s="6"/>
      <c r="F14" s="6"/>
      <c r="G14" s="6"/>
      <c r="H14" s="6"/>
      <c r="I14" s="6">
        <v>1474.97</v>
      </c>
      <c r="J14" s="65">
        <f t="shared" si="0"/>
        <v>4703.63</v>
      </c>
    </row>
    <row r="15" spans="1:10" ht="15.75">
      <c r="A15" s="55">
        <v>10</v>
      </c>
      <c r="B15" s="56" t="s">
        <v>14</v>
      </c>
      <c r="C15" s="6"/>
      <c r="D15" s="6"/>
      <c r="E15" s="6"/>
      <c r="F15" s="6"/>
      <c r="G15" s="6"/>
      <c r="H15" s="6"/>
      <c r="I15" s="6"/>
      <c r="J15" s="65">
        <f t="shared" si="0"/>
        <v>0</v>
      </c>
    </row>
    <row r="16" spans="1:10" ht="15.75">
      <c r="A16" s="55">
        <v>11</v>
      </c>
      <c r="B16" s="56" t="s">
        <v>15</v>
      </c>
      <c r="C16" s="6"/>
      <c r="D16" s="6">
        <v>2675.2</v>
      </c>
      <c r="E16" s="6"/>
      <c r="F16" s="6"/>
      <c r="G16" s="6"/>
      <c r="H16" s="6"/>
      <c r="I16" s="6">
        <v>3489.31</v>
      </c>
      <c r="J16" s="65">
        <f t="shared" si="0"/>
        <v>6164.51</v>
      </c>
    </row>
    <row r="17" spans="1:10" ht="15.75">
      <c r="A17" s="55">
        <v>12</v>
      </c>
      <c r="B17" s="56" t="s">
        <v>16</v>
      </c>
      <c r="C17" s="6">
        <v>667.04</v>
      </c>
      <c r="D17" s="6">
        <v>657.61</v>
      </c>
      <c r="E17" s="6"/>
      <c r="F17" s="6"/>
      <c r="G17" s="6"/>
      <c r="H17" s="6"/>
      <c r="I17" s="6">
        <v>1273.86</v>
      </c>
      <c r="J17" s="65">
        <f t="shared" si="0"/>
        <v>2598.51</v>
      </c>
    </row>
    <row r="18" spans="1:10" ht="15.75">
      <c r="A18" s="55">
        <v>13</v>
      </c>
      <c r="B18" s="56" t="s">
        <v>17</v>
      </c>
      <c r="C18" s="6">
        <v>2001.12</v>
      </c>
      <c r="D18" s="6">
        <v>2031.79</v>
      </c>
      <c r="E18" s="6">
        <v>1391.56</v>
      </c>
      <c r="F18" s="6"/>
      <c r="G18" s="6"/>
      <c r="H18" s="6"/>
      <c r="I18" s="6">
        <v>4969.37</v>
      </c>
      <c r="J18" s="65">
        <f t="shared" si="0"/>
        <v>10393.84</v>
      </c>
    </row>
    <row r="19" spans="1:10" ht="15.75">
      <c r="A19" s="55">
        <v>14</v>
      </c>
      <c r="B19" s="56" t="s">
        <v>18</v>
      </c>
      <c r="C19" s="6"/>
      <c r="D19" s="6">
        <v>3123.88</v>
      </c>
      <c r="E19" s="6"/>
      <c r="F19" s="6"/>
      <c r="G19" s="6"/>
      <c r="H19" s="6"/>
      <c r="I19" s="6">
        <v>1215.82</v>
      </c>
      <c r="J19" s="65">
        <f t="shared" si="0"/>
        <v>4339.7</v>
      </c>
    </row>
    <row r="20" spans="1:10" ht="15.75">
      <c r="A20" s="55">
        <v>15</v>
      </c>
      <c r="B20" s="56" t="s">
        <v>19</v>
      </c>
      <c r="C20" s="6"/>
      <c r="D20" s="6"/>
      <c r="E20" s="6"/>
      <c r="F20" s="6"/>
      <c r="G20" s="6"/>
      <c r="H20" s="6"/>
      <c r="I20" s="6"/>
      <c r="J20" s="65">
        <f t="shared" si="0"/>
        <v>0</v>
      </c>
    </row>
    <row r="21" spans="1:10" ht="15.75">
      <c r="A21" s="55">
        <v>16</v>
      </c>
      <c r="B21" s="56" t="s">
        <v>20</v>
      </c>
      <c r="C21" s="6">
        <v>333.52</v>
      </c>
      <c r="D21" s="6">
        <v>2565.14</v>
      </c>
      <c r="E21" s="6"/>
      <c r="F21" s="6"/>
      <c r="G21" s="6"/>
      <c r="H21" s="6"/>
      <c r="I21" s="6">
        <v>2313.98</v>
      </c>
      <c r="J21" s="65">
        <f t="shared" si="0"/>
        <v>5212.639999999999</v>
      </c>
    </row>
    <row r="22" spans="1:10" ht="15.75">
      <c r="A22" s="55">
        <v>17</v>
      </c>
      <c r="B22" s="56" t="s">
        <v>21</v>
      </c>
      <c r="C22" s="6">
        <v>3001.62</v>
      </c>
      <c r="D22" s="6">
        <v>2565.11</v>
      </c>
      <c r="E22" s="6">
        <v>476.95</v>
      </c>
      <c r="F22" s="6"/>
      <c r="G22" s="6">
        <v>1978.57</v>
      </c>
      <c r="H22" s="6"/>
      <c r="I22" s="6">
        <v>7626.46</v>
      </c>
      <c r="J22" s="65">
        <f t="shared" si="0"/>
        <v>15648.71</v>
      </c>
    </row>
    <row r="23" spans="1:10" ht="15.75">
      <c r="A23" s="55">
        <v>18</v>
      </c>
      <c r="B23" s="56" t="s">
        <v>22</v>
      </c>
      <c r="C23" s="6">
        <v>333.52</v>
      </c>
      <c r="D23" s="6">
        <v>1315.22</v>
      </c>
      <c r="E23" s="6"/>
      <c r="F23" s="6"/>
      <c r="G23" s="6"/>
      <c r="H23" s="6"/>
      <c r="I23" s="6"/>
      <c r="J23" s="65">
        <f t="shared" si="0"/>
        <v>1648.74</v>
      </c>
    </row>
    <row r="24" spans="1:10" ht="15.75">
      <c r="A24" s="55">
        <v>19</v>
      </c>
      <c r="B24" s="56" t="s">
        <v>23</v>
      </c>
      <c r="C24" s="6"/>
      <c r="D24" s="6"/>
      <c r="E24" s="6"/>
      <c r="F24" s="6"/>
      <c r="G24" s="6"/>
      <c r="H24" s="6"/>
      <c r="I24" s="6">
        <v>312.87</v>
      </c>
      <c r="J24" s="65">
        <f t="shared" si="0"/>
        <v>312.87</v>
      </c>
    </row>
    <row r="25" spans="1:10" ht="15.75">
      <c r="A25" s="55">
        <v>20</v>
      </c>
      <c r="B25" s="56" t="s">
        <v>24</v>
      </c>
      <c r="C25" s="6"/>
      <c r="D25" s="6">
        <v>2608.94</v>
      </c>
      <c r="E25" s="6"/>
      <c r="F25" s="6"/>
      <c r="G25" s="6"/>
      <c r="H25" s="6"/>
      <c r="I25" s="6">
        <v>5790.57</v>
      </c>
      <c r="J25" s="65">
        <f t="shared" si="0"/>
        <v>8399.51</v>
      </c>
    </row>
    <row r="26" spans="1:10" ht="15.75">
      <c r="A26" s="55">
        <v>21</v>
      </c>
      <c r="B26" s="56" t="s">
        <v>25</v>
      </c>
      <c r="C26" s="6">
        <v>667.02</v>
      </c>
      <c r="D26" s="6">
        <v>3325.52</v>
      </c>
      <c r="E26" s="6"/>
      <c r="F26" s="6"/>
      <c r="G26" s="6"/>
      <c r="H26" s="6"/>
      <c r="I26" s="6">
        <v>4440.66</v>
      </c>
      <c r="J26" s="65">
        <f t="shared" si="0"/>
        <v>8433.2</v>
      </c>
    </row>
    <row r="27" spans="1:10" ht="15.75">
      <c r="A27" s="55">
        <v>22</v>
      </c>
      <c r="B27" s="56" t="s">
        <v>26</v>
      </c>
      <c r="C27" s="6">
        <v>1334.08</v>
      </c>
      <c r="D27" s="6"/>
      <c r="E27" s="6"/>
      <c r="F27" s="6"/>
      <c r="G27" s="6"/>
      <c r="H27" s="6"/>
      <c r="I27" s="6">
        <v>479.42</v>
      </c>
      <c r="J27" s="65">
        <f t="shared" si="0"/>
        <v>1813.5</v>
      </c>
    </row>
    <row r="28" spans="1:10" ht="15.75">
      <c r="A28" s="55">
        <v>23</v>
      </c>
      <c r="B28" s="56" t="s">
        <v>27</v>
      </c>
      <c r="C28" s="6">
        <v>333.52</v>
      </c>
      <c r="D28" s="6">
        <v>613.77</v>
      </c>
      <c r="E28" s="6"/>
      <c r="F28" s="6"/>
      <c r="G28" s="6"/>
      <c r="H28" s="6"/>
      <c r="I28" s="6">
        <v>1495.31</v>
      </c>
      <c r="J28" s="65">
        <f t="shared" si="0"/>
        <v>2442.6</v>
      </c>
    </row>
    <row r="29" spans="1:10" ht="15.75">
      <c r="A29" s="55">
        <v>24</v>
      </c>
      <c r="B29" s="56" t="s">
        <v>28</v>
      </c>
      <c r="C29" s="6">
        <v>3001.68</v>
      </c>
      <c r="D29" s="6">
        <v>2675.2</v>
      </c>
      <c r="E29" s="6">
        <v>1768.28</v>
      </c>
      <c r="F29" s="6">
        <v>50778.32</v>
      </c>
      <c r="G29" s="6"/>
      <c r="H29" s="6"/>
      <c r="I29" s="6">
        <v>7168.88</v>
      </c>
      <c r="J29" s="65">
        <f t="shared" si="0"/>
        <v>65392.35999999999</v>
      </c>
    </row>
    <row r="30" spans="1:10" ht="15.75">
      <c r="A30" s="55">
        <v>25</v>
      </c>
      <c r="B30" s="56" t="s">
        <v>29</v>
      </c>
      <c r="C30" s="6">
        <v>249.28</v>
      </c>
      <c r="D30" s="6">
        <v>1951.37</v>
      </c>
      <c r="E30" s="6"/>
      <c r="F30" s="6"/>
      <c r="G30" s="6"/>
      <c r="H30" s="6"/>
      <c r="I30" s="6">
        <v>5526.31</v>
      </c>
      <c r="J30" s="65">
        <f t="shared" si="0"/>
        <v>7726.960000000001</v>
      </c>
    </row>
    <row r="31" spans="1:10" ht="15.75">
      <c r="A31" s="55">
        <v>26</v>
      </c>
      <c r="B31" s="56" t="s">
        <v>39</v>
      </c>
      <c r="C31" s="6"/>
      <c r="D31" s="6"/>
      <c r="E31" s="6"/>
      <c r="F31" s="6"/>
      <c r="G31" s="6"/>
      <c r="H31" s="6"/>
      <c r="I31" s="6">
        <v>166.47</v>
      </c>
      <c r="J31" s="65">
        <f t="shared" si="0"/>
        <v>166.47</v>
      </c>
    </row>
    <row r="32" spans="1:10" ht="15.75">
      <c r="A32" s="55">
        <v>27</v>
      </c>
      <c r="B32" s="56" t="s">
        <v>40</v>
      </c>
      <c r="C32" s="6">
        <v>1000.56</v>
      </c>
      <c r="D32" s="6">
        <v>2054.17</v>
      </c>
      <c r="E32" s="6"/>
      <c r="F32" s="6"/>
      <c r="G32" s="6"/>
      <c r="H32" s="6"/>
      <c r="I32" s="6">
        <v>1769.11</v>
      </c>
      <c r="J32" s="65">
        <f t="shared" si="0"/>
        <v>4823.84</v>
      </c>
    </row>
    <row r="33" spans="1:10" ht="15.75">
      <c r="A33" s="55">
        <v>28</v>
      </c>
      <c r="B33" s="56" t="s">
        <v>41</v>
      </c>
      <c r="C33" s="6"/>
      <c r="D33" s="6"/>
      <c r="E33" s="6"/>
      <c r="F33" s="6"/>
      <c r="G33" s="6"/>
      <c r="H33" s="6"/>
      <c r="I33" s="6"/>
      <c r="J33" s="65">
        <f t="shared" si="0"/>
        <v>0</v>
      </c>
    </row>
    <row r="34" spans="1:10" ht="15.75">
      <c r="A34" s="55">
        <v>29</v>
      </c>
      <c r="B34" s="56" t="s">
        <v>43</v>
      </c>
      <c r="C34" s="6"/>
      <c r="D34" s="6"/>
      <c r="E34" s="6"/>
      <c r="F34" s="6"/>
      <c r="G34" s="6"/>
      <c r="H34" s="6"/>
      <c r="I34" s="6">
        <v>727.58</v>
      </c>
      <c r="J34" s="65">
        <f t="shared" si="0"/>
        <v>727.58</v>
      </c>
    </row>
    <row r="35" spans="1:10" ht="15.75">
      <c r="A35" s="55">
        <v>30</v>
      </c>
      <c r="B35" s="56" t="s">
        <v>45</v>
      </c>
      <c r="C35" s="6"/>
      <c r="D35" s="6">
        <v>716.57</v>
      </c>
      <c r="E35" s="6"/>
      <c r="F35" s="6"/>
      <c r="G35" s="6"/>
      <c r="H35" s="6"/>
      <c r="I35" s="6">
        <v>1168.71</v>
      </c>
      <c r="J35" s="65">
        <f t="shared" si="0"/>
        <v>1885.2800000000002</v>
      </c>
    </row>
    <row r="36" spans="1:10" ht="15.75">
      <c r="A36" s="55">
        <v>31</v>
      </c>
      <c r="B36" s="56" t="s">
        <v>58</v>
      </c>
      <c r="C36" s="6"/>
      <c r="D36" s="6"/>
      <c r="E36" s="6"/>
      <c r="F36" s="6"/>
      <c r="G36" s="6"/>
      <c r="H36" s="6"/>
      <c r="I36" s="6"/>
      <c r="J36" s="65">
        <f t="shared" si="0"/>
        <v>0</v>
      </c>
    </row>
    <row r="37" spans="1:10" ht="15.75">
      <c r="A37" s="55">
        <v>32</v>
      </c>
      <c r="B37" s="56" t="s">
        <v>59</v>
      </c>
      <c r="C37" s="6"/>
      <c r="D37" s="6"/>
      <c r="E37" s="6"/>
      <c r="F37" s="6"/>
      <c r="G37" s="6"/>
      <c r="H37" s="6"/>
      <c r="I37" s="6">
        <v>462.64</v>
      </c>
      <c r="J37" s="65">
        <f t="shared" si="0"/>
        <v>462.64</v>
      </c>
    </row>
    <row r="38" spans="1:10" ht="15.75">
      <c r="A38" s="55">
        <v>33</v>
      </c>
      <c r="B38" s="56" t="s">
        <v>68</v>
      </c>
      <c r="C38" s="6"/>
      <c r="D38" s="6">
        <v>2770.74</v>
      </c>
      <c r="E38" s="6"/>
      <c r="F38" s="6"/>
      <c r="G38" s="6"/>
      <c r="H38" s="6"/>
      <c r="I38" s="6">
        <v>450.4</v>
      </c>
      <c r="J38" s="65">
        <f t="shared" si="0"/>
        <v>3221.14</v>
      </c>
    </row>
    <row r="39" spans="1:10" ht="15.75">
      <c r="A39" s="57"/>
      <c r="B39" s="57" t="s">
        <v>30</v>
      </c>
      <c r="C39" s="80">
        <f aca="true" t="shared" si="1" ref="C39:I39">SUM(C6:C38)</f>
        <v>21928</v>
      </c>
      <c r="D39" s="80">
        <f t="shared" si="1"/>
        <v>48738.45999999999</v>
      </c>
      <c r="E39" s="80">
        <f t="shared" si="1"/>
        <v>9358.88</v>
      </c>
      <c r="F39" s="80">
        <f t="shared" si="1"/>
        <v>92595.76000000001</v>
      </c>
      <c r="G39" s="80">
        <f t="shared" si="1"/>
        <v>1978.57</v>
      </c>
      <c r="H39" s="80">
        <f>SUM(H6:H38)</f>
        <v>5825.66</v>
      </c>
      <c r="I39" s="80">
        <f t="shared" si="1"/>
        <v>76242.00000000001</v>
      </c>
      <c r="J39" s="65">
        <f t="shared" si="0"/>
        <v>256667.33000000002</v>
      </c>
    </row>
    <row r="40" ht="12.75">
      <c r="C40" s="74"/>
    </row>
    <row r="41" ht="12.75">
      <c r="C41" s="3"/>
    </row>
    <row r="42" spans="8:9" ht="12.75">
      <c r="H42" s="3"/>
      <c r="I42" s="3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C27" sqref="C27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0" t="s">
        <v>89</v>
      </c>
      <c r="B3" s="60"/>
      <c r="C3" s="60"/>
      <c r="D3" s="60"/>
      <c r="E3" s="60"/>
      <c r="F3" s="60"/>
    </row>
    <row r="4" spans="1:6" ht="14.25">
      <c r="A4" s="87"/>
      <c r="B4" s="87"/>
      <c r="C4" s="87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64</v>
      </c>
      <c r="D5" s="51" t="s">
        <v>65</v>
      </c>
    </row>
    <row r="6" spans="1:4" ht="15.75">
      <c r="A6" s="55">
        <v>1</v>
      </c>
      <c r="B6" s="56" t="s">
        <v>6</v>
      </c>
      <c r="C6" s="63"/>
      <c r="D6" s="63"/>
    </row>
    <row r="7" spans="1:4" ht="15.75">
      <c r="A7" s="55">
        <v>2</v>
      </c>
      <c r="B7" s="56" t="s">
        <v>7</v>
      </c>
      <c r="C7" s="63"/>
      <c r="D7" s="63"/>
    </row>
    <row r="8" spans="1:4" ht="15.75">
      <c r="A8" s="55">
        <v>3</v>
      </c>
      <c r="B8" s="56" t="s">
        <v>8</v>
      </c>
      <c r="C8" s="63"/>
      <c r="D8" s="63"/>
    </row>
    <row r="9" spans="1:4" ht="15.75">
      <c r="A9" s="55">
        <v>4</v>
      </c>
      <c r="B9" s="56" t="s">
        <v>9</v>
      </c>
      <c r="C9" s="63"/>
      <c r="D9" s="63"/>
    </row>
    <row r="10" spans="1:4" ht="15.75">
      <c r="A10" s="55">
        <v>5</v>
      </c>
      <c r="B10" s="56" t="s">
        <v>10</v>
      </c>
      <c r="C10" s="63"/>
      <c r="D10" s="63"/>
    </row>
    <row r="11" spans="1:4" ht="15.75">
      <c r="A11" s="55">
        <v>6</v>
      </c>
      <c r="B11" s="56" t="s">
        <v>11</v>
      </c>
      <c r="C11" s="63"/>
      <c r="D11" s="63"/>
    </row>
    <row r="12" spans="1:4" ht="15.75">
      <c r="A12" s="55">
        <v>7</v>
      </c>
      <c r="B12" s="56" t="s">
        <v>57</v>
      </c>
      <c r="C12" s="63"/>
      <c r="D12" s="63"/>
    </row>
    <row r="13" spans="1:4" ht="15.75">
      <c r="A13" s="55">
        <v>8</v>
      </c>
      <c r="B13" s="56" t="s">
        <v>12</v>
      </c>
      <c r="C13" s="63"/>
      <c r="D13" s="63"/>
    </row>
    <row r="14" spans="1:4" ht="15.75">
      <c r="A14" s="55">
        <v>9</v>
      </c>
      <c r="B14" s="56" t="s">
        <v>13</v>
      </c>
      <c r="C14" s="63">
        <v>2896.89</v>
      </c>
      <c r="D14" s="63"/>
    </row>
    <row r="15" spans="1:4" ht="15.75">
      <c r="A15" s="55">
        <v>10</v>
      </c>
      <c r="B15" s="56" t="s">
        <v>14</v>
      </c>
      <c r="C15" s="63"/>
      <c r="D15" s="63"/>
    </row>
    <row r="16" spans="1:4" ht="15.75">
      <c r="A16" s="55">
        <v>11</v>
      </c>
      <c r="B16" s="56" t="s">
        <v>15</v>
      </c>
      <c r="C16" s="63"/>
      <c r="D16" s="63"/>
    </row>
    <row r="17" spans="1:4" ht="15.75">
      <c r="A17" s="55">
        <v>12</v>
      </c>
      <c r="B17" s="56" t="s">
        <v>16</v>
      </c>
      <c r="C17" s="63"/>
      <c r="D17" s="63"/>
    </row>
    <row r="18" spans="1:4" ht="15.75">
      <c r="A18" s="55">
        <v>13</v>
      </c>
      <c r="B18" s="56" t="s">
        <v>17</v>
      </c>
      <c r="C18" s="63">
        <v>7228.39</v>
      </c>
      <c r="D18" s="63"/>
    </row>
    <row r="19" spans="1:4" ht="15.75">
      <c r="A19" s="55">
        <v>14</v>
      </c>
      <c r="B19" s="56" t="s">
        <v>18</v>
      </c>
      <c r="C19" s="63"/>
      <c r="D19" s="63"/>
    </row>
    <row r="20" spans="1:4" ht="15.75">
      <c r="A20" s="55">
        <v>15</v>
      </c>
      <c r="B20" s="56" t="s">
        <v>19</v>
      </c>
      <c r="C20" s="63"/>
      <c r="D20" s="63"/>
    </row>
    <row r="21" spans="1:4" ht="15.75">
      <c r="A21" s="55">
        <v>16</v>
      </c>
      <c r="B21" s="56" t="s">
        <v>20</v>
      </c>
      <c r="C21" s="63"/>
      <c r="D21" s="63"/>
    </row>
    <row r="22" spans="1:4" ht="15.75">
      <c r="A22" s="55">
        <v>17</v>
      </c>
      <c r="B22" s="56" t="s">
        <v>21</v>
      </c>
      <c r="C22" s="63"/>
      <c r="D22" s="63"/>
    </row>
    <row r="23" spans="1:4" ht="15.75">
      <c r="A23" s="55">
        <v>18</v>
      </c>
      <c r="B23" s="56" t="s">
        <v>22</v>
      </c>
      <c r="C23" s="63"/>
      <c r="D23" s="63"/>
    </row>
    <row r="24" spans="1:4" ht="15.75">
      <c r="A24" s="55">
        <v>19</v>
      </c>
      <c r="B24" s="56" t="s">
        <v>23</v>
      </c>
      <c r="C24" s="63"/>
      <c r="D24" s="63"/>
    </row>
    <row r="25" spans="1:4" ht="15.75">
      <c r="A25" s="55">
        <v>20</v>
      </c>
      <c r="B25" s="56" t="s">
        <v>24</v>
      </c>
      <c r="C25" s="63">
        <v>407.29</v>
      </c>
      <c r="D25" s="63">
        <v>6612.66</v>
      </c>
    </row>
    <row r="26" spans="1:4" ht="15.75">
      <c r="A26" s="55">
        <v>21</v>
      </c>
      <c r="B26" s="56" t="s">
        <v>25</v>
      </c>
      <c r="C26" s="63"/>
      <c r="D26" s="63"/>
    </row>
    <row r="27" spans="1:4" ht="15.75">
      <c r="A27" s="55">
        <v>22</v>
      </c>
      <c r="B27" s="56" t="s">
        <v>26</v>
      </c>
      <c r="C27" s="63"/>
      <c r="D27" s="63"/>
    </row>
    <row r="28" spans="1:4" ht="15.75">
      <c r="A28" s="55">
        <v>23</v>
      </c>
      <c r="B28" s="56" t="s">
        <v>27</v>
      </c>
      <c r="C28" s="63"/>
      <c r="D28" s="63"/>
    </row>
    <row r="29" spans="1:4" ht="15.75">
      <c r="A29" s="55">
        <v>24</v>
      </c>
      <c r="B29" s="56" t="s">
        <v>28</v>
      </c>
      <c r="C29" s="63"/>
      <c r="D29" s="63"/>
    </row>
    <row r="30" spans="1:4" ht="15.75">
      <c r="A30" s="55">
        <v>25</v>
      </c>
      <c r="B30" s="56" t="s">
        <v>29</v>
      </c>
      <c r="C30" s="63"/>
      <c r="D30" s="63"/>
    </row>
    <row r="31" spans="1:4" ht="15.75">
      <c r="A31" s="55">
        <v>26</v>
      </c>
      <c r="B31" s="56" t="s">
        <v>39</v>
      </c>
      <c r="C31" s="63"/>
      <c r="D31" s="63"/>
    </row>
    <row r="32" spans="1:4" ht="15.75">
      <c r="A32" s="55">
        <v>27</v>
      </c>
      <c r="B32" s="56" t="s">
        <v>40</v>
      </c>
      <c r="C32" s="63"/>
      <c r="D32" s="63">
        <v>2842.9</v>
      </c>
    </row>
    <row r="33" spans="1:4" ht="15.75">
      <c r="A33" s="55">
        <v>28</v>
      </c>
      <c r="B33" s="56" t="s">
        <v>41</v>
      </c>
      <c r="C33" s="63"/>
      <c r="D33" s="63"/>
    </row>
    <row r="34" spans="1:4" ht="15.75">
      <c r="A34" s="55">
        <v>29</v>
      </c>
      <c r="B34" s="56" t="s">
        <v>43</v>
      </c>
      <c r="C34" s="63"/>
      <c r="D34" s="63"/>
    </row>
    <row r="35" spans="1:4" ht="15.75">
      <c r="A35" s="55">
        <v>30</v>
      </c>
      <c r="B35" s="56" t="s">
        <v>45</v>
      </c>
      <c r="C35" s="63"/>
      <c r="D35" s="63"/>
    </row>
    <row r="36" spans="1:4" ht="15.75">
      <c r="A36" s="55">
        <v>31</v>
      </c>
      <c r="B36" s="56" t="s">
        <v>58</v>
      </c>
      <c r="C36" s="63"/>
      <c r="D36" s="63"/>
    </row>
    <row r="37" spans="1:4" ht="15.75">
      <c r="A37" s="55">
        <v>32</v>
      </c>
      <c r="B37" s="56" t="s">
        <v>59</v>
      </c>
      <c r="C37" s="63"/>
      <c r="D37" s="63"/>
    </row>
    <row r="38" spans="1:4" ht="15.75">
      <c r="A38" s="55">
        <v>33</v>
      </c>
      <c r="B38" s="56" t="s">
        <v>68</v>
      </c>
      <c r="C38" s="63"/>
      <c r="D38" s="63"/>
    </row>
    <row r="39" spans="1:4" ht="15.75">
      <c r="A39" s="57"/>
      <c r="B39" s="57" t="s">
        <v>30</v>
      </c>
      <c r="C39" s="64">
        <f>SUM(C6:C38)</f>
        <v>10532.570000000002</v>
      </c>
      <c r="D39" s="64">
        <f>SUM(D6:D38)</f>
        <v>9455.56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1">
      <selection activeCell="C7" sqref="C7:C39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3" t="s">
        <v>78</v>
      </c>
      <c r="B3" s="83"/>
      <c r="C3" s="83"/>
      <c r="D3" s="83"/>
      <c r="E3" s="83"/>
      <c r="F3" s="83"/>
      <c r="G3" s="84"/>
    </row>
    <row r="4" spans="1:7" ht="12.75">
      <c r="A4" s="84"/>
      <c r="B4" s="84"/>
      <c r="C4" s="84"/>
      <c r="D4" s="84"/>
      <c r="E4" s="84"/>
      <c r="F4" s="84"/>
      <c r="G4" s="8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72" t="s">
        <v>0</v>
      </c>
      <c r="B6" s="73" t="s">
        <v>1</v>
      </c>
      <c r="C6" s="46" t="s">
        <v>31</v>
      </c>
      <c r="D6" s="46" t="s">
        <v>32</v>
      </c>
      <c r="E6" s="47" t="s">
        <v>33</v>
      </c>
      <c r="F6" s="36"/>
    </row>
    <row r="7" spans="1:9" ht="15.75">
      <c r="A7" s="70">
        <v>1</v>
      </c>
      <c r="B7" s="71" t="s">
        <v>6</v>
      </c>
      <c r="C7" s="44">
        <v>5383.54</v>
      </c>
      <c r="D7" s="44">
        <v>4302.82</v>
      </c>
      <c r="E7" s="45">
        <f>C7+D7</f>
        <v>9686.36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0</v>
      </c>
      <c r="D8" s="6">
        <v>0</v>
      </c>
      <c r="E8" s="45">
        <f aca="true" t="shared" si="0" ref="E8:E40">C8+D8</f>
        <v>0</v>
      </c>
      <c r="F8" s="36"/>
      <c r="H8" s="3"/>
    </row>
    <row r="9" spans="1:8" ht="15.75">
      <c r="A9" s="55">
        <v>3</v>
      </c>
      <c r="B9" s="56" t="s">
        <v>8</v>
      </c>
      <c r="C9" s="1">
        <v>2096.18</v>
      </c>
      <c r="D9" s="6">
        <v>1676.96</v>
      </c>
      <c r="E9" s="45">
        <f t="shared" si="0"/>
        <v>3773.14</v>
      </c>
      <c r="F9" s="36"/>
      <c r="H9" s="3"/>
    </row>
    <row r="10" spans="1:8" ht="15.75">
      <c r="A10" s="55">
        <v>4</v>
      </c>
      <c r="B10" s="56" t="s">
        <v>9</v>
      </c>
      <c r="C10" s="6">
        <v>5686.73</v>
      </c>
      <c r="D10" s="6">
        <v>4549.34</v>
      </c>
      <c r="E10" s="45">
        <f t="shared" si="0"/>
        <v>10236.07</v>
      </c>
      <c r="F10" s="36"/>
      <c r="H10" s="3"/>
    </row>
    <row r="11" spans="1:8" ht="15.75">
      <c r="A11" s="55">
        <v>5</v>
      </c>
      <c r="B11" s="56" t="s">
        <v>10</v>
      </c>
      <c r="C11" s="6">
        <v>3585.05</v>
      </c>
      <c r="D11" s="6">
        <v>2868.02</v>
      </c>
      <c r="E11" s="45">
        <f t="shared" si="0"/>
        <v>6453.07</v>
      </c>
      <c r="F11" s="36"/>
      <c r="H11" s="3"/>
    </row>
    <row r="12" spans="1:8" ht="15.75">
      <c r="A12" s="55">
        <v>6</v>
      </c>
      <c r="B12" s="56" t="s">
        <v>11</v>
      </c>
      <c r="C12" s="6">
        <v>5532.63</v>
      </c>
      <c r="D12" s="6">
        <v>4426.19</v>
      </c>
      <c r="E12" s="45">
        <f t="shared" si="0"/>
        <v>9958.82</v>
      </c>
      <c r="F12" s="36"/>
      <c r="H12" s="3"/>
    </row>
    <row r="13" spans="1:8" ht="15.75">
      <c r="A13" s="55">
        <v>7</v>
      </c>
      <c r="B13" s="56" t="s">
        <v>57</v>
      </c>
      <c r="C13" s="6">
        <v>8047.01</v>
      </c>
      <c r="D13" s="6">
        <v>6438.12</v>
      </c>
      <c r="E13" s="45">
        <f t="shared" si="0"/>
        <v>14485.130000000001</v>
      </c>
      <c r="F13" s="36"/>
      <c r="H13" s="3"/>
    </row>
    <row r="14" spans="1:8" ht="15.75">
      <c r="A14" s="55">
        <v>8</v>
      </c>
      <c r="B14" s="56" t="s">
        <v>12</v>
      </c>
      <c r="C14" s="6">
        <v>747.62</v>
      </c>
      <c r="D14" s="6">
        <v>598.07</v>
      </c>
      <c r="E14" s="45">
        <f t="shared" si="0"/>
        <v>1345.69</v>
      </c>
      <c r="F14" s="36"/>
      <c r="H14" s="3"/>
    </row>
    <row r="15" spans="1:8" ht="15.75">
      <c r="A15" s="55">
        <v>9</v>
      </c>
      <c r="B15" s="56" t="s">
        <v>13</v>
      </c>
      <c r="C15" s="6">
        <v>2968.62</v>
      </c>
      <c r="D15" s="6">
        <v>2374.72</v>
      </c>
      <c r="E15" s="45">
        <f t="shared" si="0"/>
        <v>5343.34</v>
      </c>
      <c r="F15" s="36"/>
      <c r="H15" s="3"/>
    </row>
    <row r="16" spans="1:8" ht="15.75">
      <c r="A16" s="55">
        <v>10</v>
      </c>
      <c r="B16" s="56" t="s">
        <v>14</v>
      </c>
      <c r="C16" s="6">
        <v>0</v>
      </c>
      <c r="D16" s="6">
        <v>0</v>
      </c>
      <c r="E16" s="45">
        <f t="shared" si="0"/>
        <v>0</v>
      </c>
      <c r="F16" s="36"/>
      <c r="H16" s="3"/>
    </row>
    <row r="17" spans="1:8" ht="15.75">
      <c r="A17" s="55">
        <v>11</v>
      </c>
      <c r="B17" s="56" t="s">
        <v>15</v>
      </c>
      <c r="C17" s="6">
        <v>3487.22</v>
      </c>
      <c r="D17" s="6">
        <v>2789.8</v>
      </c>
      <c r="E17" s="45">
        <f t="shared" si="0"/>
        <v>6277.02</v>
      </c>
      <c r="F17" s="36"/>
      <c r="H17" s="3"/>
    </row>
    <row r="18" spans="1:8" ht="15.75">
      <c r="A18" s="55">
        <v>12</v>
      </c>
      <c r="B18" s="56" t="s">
        <v>16</v>
      </c>
      <c r="C18" s="6">
        <v>357.01</v>
      </c>
      <c r="D18" s="6">
        <v>285.68</v>
      </c>
      <c r="E18" s="45">
        <f t="shared" si="0"/>
        <v>642.69</v>
      </c>
      <c r="F18" s="36"/>
      <c r="H18" s="3"/>
    </row>
    <row r="19" spans="1:8" ht="15.75">
      <c r="A19" s="55">
        <v>13</v>
      </c>
      <c r="B19" s="56" t="s">
        <v>17</v>
      </c>
      <c r="C19" s="6">
        <v>4175.53</v>
      </c>
      <c r="D19" s="6">
        <v>3340.75</v>
      </c>
      <c r="E19" s="45">
        <f t="shared" si="0"/>
        <v>7516.28</v>
      </c>
      <c r="F19" s="36"/>
      <c r="H19" s="3"/>
    </row>
    <row r="20" spans="1:8" ht="15.75">
      <c r="A20" s="55">
        <v>14</v>
      </c>
      <c r="B20" s="56" t="s">
        <v>18</v>
      </c>
      <c r="C20" s="6">
        <v>4130.18</v>
      </c>
      <c r="D20" s="6">
        <v>3303.89</v>
      </c>
      <c r="E20" s="45">
        <f t="shared" si="0"/>
        <v>7434.07</v>
      </c>
      <c r="F20" s="36"/>
      <c r="H20" s="3"/>
    </row>
    <row r="21" spans="1:8" ht="15.75">
      <c r="A21" s="55">
        <v>15</v>
      </c>
      <c r="B21" s="56" t="s">
        <v>19</v>
      </c>
      <c r="C21" s="6">
        <v>788.9</v>
      </c>
      <c r="D21" s="6">
        <v>631.15</v>
      </c>
      <c r="E21" s="45">
        <f t="shared" si="0"/>
        <v>1420.05</v>
      </c>
      <c r="F21" s="36"/>
      <c r="H21" s="3"/>
    </row>
    <row r="22" spans="1:8" ht="15.75">
      <c r="A22" s="55">
        <v>16</v>
      </c>
      <c r="B22" s="56" t="s">
        <v>20</v>
      </c>
      <c r="C22" s="6">
        <v>2193.83</v>
      </c>
      <c r="D22" s="6">
        <v>1755.02</v>
      </c>
      <c r="E22" s="45">
        <f t="shared" si="0"/>
        <v>3948.85</v>
      </c>
      <c r="F22" s="36"/>
      <c r="H22" s="3"/>
    </row>
    <row r="23" spans="1:8" ht="15.75">
      <c r="A23" s="55">
        <v>17</v>
      </c>
      <c r="B23" s="56" t="s">
        <v>21</v>
      </c>
      <c r="C23" s="6">
        <v>5506.48</v>
      </c>
      <c r="D23" s="6">
        <v>4405.85</v>
      </c>
      <c r="E23" s="45">
        <f t="shared" si="0"/>
        <v>9912.33</v>
      </c>
      <c r="F23" s="36"/>
      <c r="H23" s="3"/>
    </row>
    <row r="24" spans="1:8" ht="15.75">
      <c r="A24" s="55">
        <v>18</v>
      </c>
      <c r="B24" s="56" t="s">
        <v>22</v>
      </c>
      <c r="C24" s="6">
        <v>430.66</v>
      </c>
      <c r="D24" s="6">
        <v>344.53</v>
      </c>
      <c r="E24" s="45">
        <f t="shared" si="0"/>
        <v>775.19</v>
      </c>
      <c r="F24" s="36"/>
      <c r="H24" s="3"/>
    </row>
    <row r="25" spans="1:8" ht="15.75">
      <c r="A25" s="55">
        <v>19</v>
      </c>
      <c r="B25" s="56" t="s">
        <v>23</v>
      </c>
      <c r="C25" s="6">
        <v>1908.53</v>
      </c>
      <c r="D25" s="6">
        <v>1526.79</v>
      </c>
      <c r="E25" s="45">
        <f t="shared" si="0"/>
        <v>3435.3199999999997</v>
      </c>
      <c r="F25" s="36"/>
      <c r="H25" s="3"/>
    </row>
    <row r="26" spans="1:8" ht="15.75">
      <c r="A26" s="55">
        <v>20</v>
      </c>
      <c r="B26" s="56" t="s">
        <v>24</v>
      </c>
      <c r="C26" s="6">
        <v>4393.92</v>
      </c>
      <c r="D26" s="6">
        <v>3516.06</v>
      </c>
      <c r="E26" s="45">
        <f t="shared" si="0"/>
        <v>7909.98</v>
      </c>
      <c r="F26" s="36"/>
      <c r="H26" s="3"/>
    </row>
    <row r="27" spans="1:8" ht="15.75">
      <c r="A27" s="55">
        <v>21</v>
      </c>
      <c r="B27" s="56" t="s">
        <v>25</v>
      </c>
      <c r="C27" s="6">
        <v>4760.6</v>
      </c>
      <c r="D27" s="6">
        <v>3808.31</v>
      </c>
      <c r="E27" s="45">
        <f t="shared" si="0"/>
        <v>8568.91</v>
      </c>
      <c r="F27" s="36"/>
      <c r="H27" s="3"/>
    </row>
    <row r="28" spans="1:8" ht="15.75">
      <c r="A28" s="55">
        <v>22</v>
      </c>
      <c r="B28" s="56" t="s">
        <v>26</v>
      </c>
      <c r="C28" s="6">
        <v>1186.28</v>
      </c>
      <c r="D28" s="6">
        <v>949.01</v>
      </c>
      <c r="E28" s="45">
        <f t="shared" si="0"/>
        <v>2135.29</v>
      </c>
      <c r="F28" s="36"/>
      <c r="H28" s="3"/>
    </row>
    <row r="29" spans="1:8" ht="15.75">
      <c r="A29" s="55">
        <v>23</v>
      </c>
      <c r="B29" s="56" t="s">
        <v>27</v>
      </c>
      <c r="C29" s="6">
        <v>1923.72</v>
      </c>
      <c r="D29" s="6">
        <v>1538.99</v>
      </c>
      <c r="E29" s="45">
        <f t="shared" si="0"/>
        <v>3462.71</v>
      </c>
      <c r="F29" s="36"/>
      <c r="H29" s="3"/>
    </row>
    <row r="30" spans="1:8" ht="15.75">
      <c r="A30" s="55">
        <v>24</v>
      </c>
      <c r="B30" s="56" t="s">
        <v>28</v>
      </c>
      <c r="C30" s="6">
        <v>8152.87</v>
      </c>
      <c r="D30" s="6">
        <v>6522.18</v>
      </c>
      <c r="E30" s="45">
        <f t="shared" si="0"/>
        <v>14675.05</v>
      </c>
      <c r="F30" s="36"/>
      <c r="H30" s="3"/>
    </row>
    <row r="31" spans="1:8" ht="15.75">
      <c r="A31" s="55">
        <v>25</v>
      </c>
      <c r="B31" s="56" t="s">
        <v>29</v>
      </c>
      <c r="C31" s="6">
        <v>8867.63</v>
      </c>
      <c r="D31" s="6">
        <v>7093.89</v>
      </c>
      <c r="E31" s="45">
        <f t="shared" si="0"/>
        <v>15961.52</v>
      </c>
      <c r="F31" s="36"/>
      <c r="H31" s="3"/>
    </row>
    <row r="32" spans="1:8" ht="15.75">
      <c r="A32" s="55">
        <v>26</v>
      </c>
      <c r="B32" s="56" t="s">
        <v>39</v>
      </c>
      <c r="C32" s="6">
        <v>347.59</v>
      </c>
      <c r="D32" s="6">
        <v>278.07</v>
      </c>
      <c r="E32" s="45">
        <f t="shared" si="0"/>
        <v>625.66</v>
      </c>
      <c r="F32" s="36"/>
      <c r="H32" s="3"/>
    </row>
    <row r="33" spans="1:8" ht="15.75">
      <c r="A33" s="55">
        <v>27</v>
      </c>
      <c r="B33" s="56" t="s">
        <v>40</v>
      </c>
      <c r="C33" s="6">
        <v>4557.54</v>
      </c>
      <c r="D33" s="6">
        <v>3646.3</v>
      </c>
      <c r="E33" s="45">
        <f t="shared" si="0"/>
        <v>8203.84</v>
      </c>
      <c r="F33" s="36"/>
      <c r="H33" s="3"/>
    </row>
    <row r="34" spans="1:8" ht="15.75">
      <c r="A34" s="55">
        <v>28</v>
      </c>
      <c r="B34" s="56" t="s">
        <v>41</v>
      </c>
      <c r="C34" s="6">
        <v>0</v>
      </c>
      <c r="D34" s="6">
        <v>0</v>
      </c>
      <c r="E34" s="45">
        <f t="shared" si="0"/>
        <v>0</v>
      </c>
      <c r="F34" s="36"/>
      <c r="H34" s="3"/>
    </row>
    <row r="35" spans="1:8" ht="15.75">
      <c r="A35" s="55">
        <v>29</v>
      </c>
      <c r="B35" s="56" t="s">
        <v>43</v>
      </c>
      <c r="C35" s="6">
        <v>2254.39</v>
      </c>
      <c r="D35" s="6">
        <v>1803.51</v>
      </c>
      <c r="E35" s="45">
        <f t="shared" si="0"/>
        <v>4057.8999999999996</v>
      </c>
      <c r="F35" s="36"/>
      <c r="H35" s="3"/>
    </row>
    <row r="36" spans="1:8" ht="15.75">
      <c r="A36" s="55">
        <v>30</v>
      </c>
      <c r="B36" s="56" t="s">
        <v>45</v>
      </c>
      <c r="C36" s="6">
        <v>1682.01</v>
      </c>
      <c r="D36" s="6">
        <v>1345.82</v>
      </c>
      <c r="E36" s="45">
        <f t="shared" si="0"/>
        <v>3027.83</v>
      </c>
      <c r="F36" s="36"/>
      <c r="H36" s="3"/>
    </row>
    <row r="37" spans="1:8" ht="15.75">
      <c r="A37" s="55">
        <v>31</v>
      </c>
      <c r="B37" s="56" t="s">
        <v>58</v>
      </c>
      <c r="C37" s="6">
        <v>197.31</v>
      </c>
      <c r="D37" s="6">
        <v>157.86</v>
      </c>
      <c r="E37" s="45">
        <f t="shared" si="0"/>
        <v>355.17</v>
      </c>
      <c r="F37" s="36"/>
      <c r="H37" s="3"/>
    </row>
    <row r="38" spans="1:8" ht="15.75">
      <c r="A38" s="55">
        <v>32</v>
      </c>
      <c r="B38" s="56" t="s">
        <v>59</v>
      </c>
      <c r="C38" s="6">
        <v>867.59</v>
      </c>
      <c r="D38" s="6">
        <v>694.07</v>
      </c>
      <c r="E38" s="45">
        <f t="shared" si="0"/>
        <v>1561.66</v>
      </c>
      <c r="F38" s="36"/>
      <c r="H38" s="3"/>
    </row>
    <row r="39" spans="1:8" ht="15.75">
      <c r="A39" s="55">
        <v>33</v>
      </c>
      <c r="B39" s="56" t="s">
        <v>68</v>
      </c>
      <c r="C39" s="6">
        <v>34.14</v>
      </c>
      <c r="D39" s="6">
        <v>27.3</v>
      </c>
      <c r="E39" s="45">
        <f t="shared" si="0"/>
        <v>61.44</v>
      </c>
      <c r="F39" s="36"/>
      <c r="H39" s="3"/>
    </row>
    <row r="40" spans="1:8" ht="15.75">
      <c r="A40" s="57"/>
      <c r="B40" s="57" t="s">
        <v>30</v>
      </c>
      <c r="C40" s="65">
        <f>SUM(C7:C39)</f>
        <v>96251.30999999998</v>
      </c>
      <c r="D40" s="65">
        <f>SUM(D7:D39)</f>
        <v>76999.07000000002</v>
      </c>
      <c r="E40" s="45">
        <f t="shared" si="0"/>
        <v>173250.38</v>
      </c>
      <c r="F40" s="36"/>
      <c r="H40" s="3"/>
    </row>
    <row r="42" ht="12.75">
      <c r="D42" s="3"/>
    </row>
    <row r="43" spans="3:5" ht="12.75">
      <c r="C43" s="3"/>
      <c r="E43" s="3"/>
    </row>
    <row r="44" spans="4:5" ht="12.75">
      <c r="D44" s="3"/>
      <c r="E44" s="3"/>
    </row>
    <row r="50" ht="12.75">
      <c r="C50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0">
      <selection activeCell="D29" sqref="D29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3" t="s">
        <v>79</v>
      </c>
      <c r="C2" s="84"/>
      <c r="D2" s="84"/>
      <c r="E2" s="84"/>
      <c r="F2" s="84"/>
      <c r="G2" s="84"/>
      <c r="H2" s="84"/>
      <c r="I2" s="84"/>
      <c r="J2" s="84"/>
      <c r="K2" s="84"/>
    </row>
    <row r="3" spans="2:6" ht="15">
      <c r="B3" s="35"/>
      <c r="C3" s="35"/>
      <c r="D3" s="34"/>
      <c r="E3" s="34"/>
      <c r="F3" s="34"/>
    </row>
    <row r="4" spans="2:6" ht="14.25">
      <c r="B4" s="36"/>
      <c r="C4" s="37"/>
      <c r="D4" s="36"/>
      <c r="E4" s="38"/>
      <c r="F4" s="36"/>
    </row>
    <row r="5" spans="1:6" ht="60">
      <c r="A5" s="50" t="s">
        <v>0</v>
      </c>
      <c r="B5" s="51" t="s">
        <v>1</v>
      </c>
      <c r="C5" s="42" t="s">
        <v>92</v>
      </c>
      <c r="D5" s="42" t="s">
        <v>93</v>
      </c>
      <c r="E5" s="43" t="s">
        <v>75</v>
      </c>
      <c r="F5" s="36"/>
    </row>
    <row r="6" spans="1:6" ht="15.75">
      <c r="A6" s="79">
        <v>1</v>
      </c>
      <c r="B6" s="71" t="s">
        <v>6</v>
      </c>
      <c r="C6" s="44">
        <v>444.79</v>
      </c>
      <c r="D6" s="44">
        <v>355.82</v>
      </c>
      <c r="E6" s="45">
        <f>C6+D6</f>
        <v>800.61</v>
      </c>
      <c r="F6" s="36"/>
    </row>
    <row r="7" spans="1:6" ht="15.75">
      <c r="A7" s="78">
        <v>2</v>
      </c>
      <c r="B7" s="56" t="s">
        <v>7</v>
      </c>
      <c r="C7" s="6"/>
      <c r="D7" s="6"/>
      <c r="E7" s="45">
        <f aca="true" t="shared" si="0" ref="E7:E39">C7+D7</f>
        <v>0</v>
      </c>
      <c r="F7" s="36"/>
    </row>
    <row r="8" spans="1:6" ht="15.75">
      <c r="A8" s="78">
        <v>3</v>
      </c>
      <c r="B8" s="56" t="s">
        <v>8</v>
      </c>
      <c r="C8" s="1">
        <v>312.88</v>
      </c>
      <c r="D8" s="6">
        <v>250.28</v>
      </c>
      <c r="E8" s="45">
        <f t="shared" si="0"/>
        <v>563.16</v>
      </c>
      <c r="F8" s="36"/>
    </row>
    <row r="9" spans="1:6" ht="15.75">
      <c r="A9" s="78">
        <v>4</v>
      </c>
      <c r="B9" s="56" t="s">
        <v>9</v>
      </c>
      <c r="C9" s="6"/>
      <c r="D9" s="6"/>
      <c r="E9" s="45">
        <f t="shared" si="0"/>
        <v>0</v>
      </c>
      <c r="F9" s="36"/>
    </row>
    <row r="10" spans="1:6" ht="15.75">
      <c r="A10" s="78">
        <v>5</v>
      </c>
      <c r="B10" s="56" t="s">
        <v>10</v>
      </c>
      <c r="C10" s="6">
        <v>432.55</v>
      </c>
      <c r="D10" s="6">
        <v>346.04</v>
      </c>
      <c r="E10" s="45">
        <f t="shared" si="0"/>
        <v>778.59</v>
      </c>
      <c r="F10" s="36"/>
    </row>
    <row r="11" spans="1:6" ht="15.75">
      <c r="A11" s="78">
        <v>6</v>
      </c>
      <c r="B11" s="56" t="s">
        <v>11</v>
      </c>
      <c r="C11" s="6">
        <v>435.55</v>
      </c>
      <c r="D11" s="6">
        <v>348.43</v>
      </c>
      <c r="E11" s="45">
        <f t="shared" si="0"/>
        <v>783.98</v>
      </c>
      <c r="F11" s="36"/>
    </row>
    <row r="12" spans="1:6" ht="15.75">
      <c r="A12" s="78">
        <v>7</v>
      </c>
      <c r="B12" s="56" t="s">
        <v>57</v>
      </c>
      <c r="C12" s="6">
        <v>618</v>
      </c>
      <c r="D12" s="6">
        <v>494.41</v>
      </c>
      <c r="E12" s="45">
        <f t="shared" si="0"/>
        <v>1112.41</v>
      </c>
      <c r="F12" s="36"/>
    </row>
    <row r="13" spans="1:6" ht="15.75">
      <c r="A13" s="78">
        <v>8</v>
      </c>
      <c r="B13" s="56" t="s">
        <v>12</v>
      </c>
      <c r="C13" s="6"/>
      <c r="D13" s="6"/>
      <c r="E13" s="45">
        <f t="shared" si="0"/>
        <v>0</v>
      </c>
      <c r="F13" s="36"/>
    </row>
    <row r="14" spans="1:6" ht="15.75">
      <c r="A14" s="78">
        <v>9</v>
      </c>
      <c r="B14" s="56" t="s">
        <v>13</v>
      </c>
      <c r="C14" s="6">
        <v>166.47</v>
      </c>
      <c r="D14" s="6">
        <v>133.18</v>
      </c>
      <c r="E14" s="45">
        <f t="shared" si="0"/>
        <v>299.65</v>
      </c>
      <c r="F14" s="36"/>
    </row>
    <row r="15" spans="1:6" ht="15.75">
      <c r="A15" s="78">
        <v>10</v>
      </c>
      <c r="B15" s="56" t="s">
        <v>14</v>
      </c>
      <c r="C15" s="6"/>
      <c r="D15" s="6"/>
      <c r="E15" s="45">
        <f t="shared" si="0"/>
        <v>0</v>
      </c>
      <c r="F15" s="36"/>
    </row>
    <row r="16" spans="1:6" ht="15.75">
      <c r="A16" s="78">
        <v>11</v>
      </c>
      <c r="B16" s="56" t="s">
        <v>15</v>
      </c>
      <c r="C16" s="6">
        <v>788.62</v>
      </c>
      <c r="D16" s="6">
        <v>630.88</v>
      </c>
      <c r="E16" s="45">
        <f t="shared" si="0"/>
        <v>1419.5</v>
      </c>
      <c r="F16" s="36"/>
    </row>
    <row r="17" spans="1:6" ht="15.75">
      <c r="A17" s="78">
        <v>12</v>
      </c>
      <c r="B17" s="56" t="s">
        <v>16</v>
      </c>
      <c r="C17" s="6"/>
      <c r="D17" s="6"/>
      <c r="E17" s="45">
        <f t="shared" si="0"/>
        <v>0</v>
      </c>
      <c r="F17" s="36"/>
    </row>
    <row r="18" spans="1:6" ht="15.75">
      <c r="A18" s="78">
        <v>13</v>
      </c>
      <c r="B18" s="56" t="s">
        <v>17</v>
      </c>
      <c r="C18" s="6">
        <v>480.47</v>
      </c>
      <c r="D18" s="6">
        <v>384.39</v>
      </c>
      <c r="E18" s="45">
        <f t="shared" si="0"/>
        <v>864.86</v>
      </c>
      <c r="F18" s="36"/>
    </row>
    <row r="19" spans="1:6" ht="15.75">
      <c r="A19" s="78">
        <v>14</v>
      </c>
      <c r="B19" s="56" t="s">
        <v>18</v>
      </c>
      <c r="C19" s="6">
        <v>607.91</v>
      </c>
      <c r="D19" s="6">
        <v>486.29</v>
      </c>
      <c r="E19" s="45">
        <f t="shared" si="0"/>
        <v>1094.2</v>
      </c>
      <c r="F19" s="36"/>
    </row>
    <row r="20" spans="1:6" ht="15.75">
      <c r="A20" s="78">
        <v>15</v>
      </c>
      <c r="B20" s="56" t="s">
        <v>19</v>
      </c>
      <c r="C20" s="6"/>
      <c r="D20" s="6"/>
      <c r="E20" s="45">
        <f t="shared" si="0"/>
        <v>0</v>
      </c>
      <c r="F20" s="36"/>
    </row>
    <row r="21" spans="1:6" ht="15.75">
      <c r="A21" s="78">
        <v>16</v>
      </c>
      <c r="B21" s="56" t="s">
        <v>20</v>
      </c>
      <c r="C21" s="6">
        <v>335.22</v>
      </c>
      <c r="D21" s="6">
        <v>268.18</v>
      </c>
      <c r="E21" s="45">
        <f t="shared" si="0"/>
        <v>603.4000000000001</v>
      </c>
      <c r="F21" s="36"/>
    </row>
    <row r="22" spans="1:6" ht="15.75">
      <c r="A22" s="78">
        <v>17</v>
      </c>
      <c r="B22" s="56" t="s">
        <v>21</v>
      </c>
      <c r="C22" s="6">
        <v>444.77</v>
      </c>
      <c r="D22" s="6">
        <v>355.83</v>
      </c>
      <c r="E22" s="45">
        <f t="shared" si="0"/>
        <v>800.5999999999999</v>
      </c>
      <c r="F22" s="36"/>
    </row>
    <row r="23" spans="1:6" ht="15.75">
      <c r="A23" s="78">
        <v>18</v>
      </c>
      <c r="B23" s="56" t="s">
        <v>22</v>
      </c>
      <c r="C23" s="6"/>
      <c r="D23" s="6"/>
      <c r="E23" s="45">
        <f t="shared" si="0"/>
        <v>0</v>
      </c>
      <c r="F23" s="36"/>
    </row>
    <row r="24" spans="1:6" ht="15.75">
      <c r="A24" s="78">
        <v>19</v>
      </c>
      <c r="B24" s="56" t="s">
        <v>23</v>
      </c>
      <c r="C24" s="6">
        <v>138.59</v>
      </c>
      <c r="D24" s="6">
        <v>110.87</v>
      </c>
      <c r="E24" s="45">
        <f t="shared" si="0"/>
        <v>249.46</v>
      </c>
      <c r="F24" s="36"/>
    </row>
    <row r="25" spans="1:6" ht="15.75">
      <c r="A25" s="78">
        <v>20</v>
      </c>
      <c r="B25" s="56" t="s">
        <v>24</v>
      </c>
      <c r="C25" s="6">
        <v>129.34</v>
      </c>
      <c r="D25" s="6">
        <v>103.48</v>
      </c>
      <c r="E25" s="45">
        <f t="shared" si="0"/>
        <v>232.82</v>
      </c>
      <c r="F25" s="36"/>
    </row>
    <row r="26" spans="1:6" ht="15.75">
      <c r="A26" s="78">
        <v>21</v>
      </c>
      <c r="B26" s="56" t="s">
        <v>25</v>
      </c>
      <c r="C26" s="6">
        <v>306.19</v>
      </c>
      <c r="D26" s="6">
        <v>244.95</v>
      </c>
      <c r="E26" s="45">
        <f t="shared" si="0"/>
        <v>551.14</v>
      </c>
      <c r="F26" s="36"/>
    </row>
    <row r="27" spans="1:6" ht="15.75">
      <c r="A27" s="78">
        <v>22</v>
      </c>
      <c r="B27" s="56" t="s">
        <v>26</v>
      </c>
      <c r="C27" s="6"/>
      <c r="D27" s="6"/>
      <c r="E27" s="45">
        <f t="shared" si="0"/>
        <v>0</v>
      </c>
      <c r="F27" s="36"/>
    </row>
    <row r="28" spans="1:6" ht="15.75">
      <c r="A28" s="78">
        <v>23</v>
      </c>
      <c r="B28" s="56" t="s">
        <v>27</v>
      </c>
      <c r="C28" s="6">
        <v>156.44</v>
      </c>
      <c r="D28" s="6">
        <v>125.14</v>
      </c>
      <c r="E28" s="45">
        <f t="shared" si="0"/>
        <v>281.58</v>
      </c>
      <c r="F28" s="36"/>
    </row>
    <row r="29" spans="1:6" ht="15.75">
      <c r="A29" s="78">
        <v>24</v>
      </c>
      <c r="B29" s="56" t="s">
        <v>28</v>
      </c>
      <c r="C29" s="6">
        <v>831.54</v>
      </c>
      <c r="D29" s="6">
        <v>665.22</v>
      </c>
      <c r="E29" s="45">
        <f t="shared" si="0"/>
        <v>1496.76</v>
      </c>
      <c r="F29" s="36"/>
    </row>
    <row r="30" spans="1:6" ht="15.75">
      <c r="A30" s="78">
        <v>25</v>
      </c>
      <c r="B30" s="56" t="s">
        <v>29</v>
      </c>
      <c r="C30" s="6">
        <v>1380.22</v>
      </c>
      <c r="D30" s="6">
        <v>1104.15</v>
      </c>
      <c r="E30" s="45">
        <f t="shared" si="0"/>
        <v>2484.37</v>
      </c>
      <c r="F30" s="36"/>
    </row>
    <row r="31" spans="1:6" ht="15.75">
      <c r="A31" s="78">
        <v>26</v>
      </c>
      <c r="B31" s="56" t="s">
        <v>39</v>
      </c>
      <c r="C31" s="6"/>
      <c r="D31" s="6"/>
      <c r="E31" s="45">
        <f t="shared" si="0"/>
        <v>0</v>
      </c>
      <c r="F31" s="36"/>
    </row>
    <row r="32" spans="1:6" ht="15.75">
      <c r="A32" s="78">
        <v>27</v>
      </c>
      <c r="B32" s="56" t="s">
        <v>40</v>
      </c>
      <c r="C32" s="6"/>
      <c r="D32" s="6"/>
      <c r="E32" s="45">
        <f t="shared" si="0"/>
        <v>0</v>
      </c>
      <c r="F32" s="36"/>
    </row>
    <row r="33" spans="1:6" ht="15.75">
      <c r="A33" s="78">
        <v>28</v>
      </c>
      <c r="B33" s="56" t="s">
        <v>41</v>
      </c>
      <c r="C33" s="6"/>
      <c r="D33" s="6"/>
      <c r="E33" s="45">
        <f t="shared" si="0"/>
        <v>0</v>
      </c>
      <c r="F33" s="36"/>
    </row>
    <row r="34" spans="1:6" ht="15.75">
      <c r="A34" s="78">
        <v>29</v>
      </c>
      <c r="B34" s="56" t="s">
        <v>43</v>
      </c>
      <c r="C34" s="6">
        <v>311.81</v>
      </c>
      <c r="D34" s="6">
        <v>249.44</v>
      </c>
      <c r="E34" s="45">
        <f t="shared" si="0"/>
        <v>561.25</v>
      </c>
      <c r="F34" s="36"/>
    </row>
    <row r="35" spans="1:6" ht="15.75">
      <c r="A35" s="78">
        <v>30</v>
      </c>
      <c r="B35" s="56" t="s">
        <v>45</v>
      </c>
      <c r="C35" s="6">
        <v>334.08</v>
      </c>
      <c r="D35" s="6">
        <v>267.27</v>
      </c>
      <c r="E35" s="45">
        <f t="shared" si="0"/>
        <v>601.3499999999999</v>
      </c>
      <c r="F35" s="36"/>
    </row>
    <row r="36" spans="1:6" ht="15.75">
      <c r="A36" s="78">
        <v>31</v>
      </c>
      <c r="B36" s="56" t="s">
        <v>58</v>
      </c>
      <c r="C36" s="6"/>
      <c r="D36" s="6"/>
      <c r="E36" s="45">
        <f t="shared" si="0"/>
        <v>0</v>
      </c>
      <c r="F36" s="36"/>
    </row>
    <row r="37" spans="1:6" ht="15.75">
      <c r="A37" s="78">
        <v>32</v>
      </c>
      <c r="B37" s="56" t="s">
        <v>59</v>
      </c>
      <c r="C37" s="6"/>
      <c r="D37" s="6"/>
      <c r="E37" s="45">
        <f t="shared" si="0"/>
        <v>0</v>
      </c>
      <c r="F37" s="36"/>
    </row>
    <row r="38" spans="1:6" ht="15.75">
      <c r="A38" s="78">
        <v>33</v>
      </c>
      <c r="B38" s="56" t="s">
        <v>68</v>
      </c>
      <c r="C38" s="6"/>
      <c r="D38" s="6"/>
      <c r="E38" s="45">
        <f t="shared" si="0"/>
        <v>0</v>
      </c>
      <c r="F38" s="36"/>
    </row>
    <row r="39" spans="1:6" ht="15.75">
      <c r="A39" s="78"/>
      <c r="B39" s="57" t="s">
        <v>30</v>
      </c>
      <c r="C39" s="65">
        <f>SUM(C6:C38)</f>
        <v>8655.439999999999</v>
      </c>
      <c r="D39" s="65">
        <f>SUM(D6:D38)</f>
        <v>6924.25</v>
      </c>
      <c r="E39" s="45">
        <f t="shared" si="0"/>
        <v>15579.689999999999</v>
      </c>
      <c r="F39" s="36"/>
    </row>
    <row r="42" spans="3:5" ht="12.75">
      <c r="C42" s="3"/>
      <c r="D42" s="3"/>
      <c r="E42" s="3"/>
    </row>
    <row r="43" spans="4:5" ht="12.75">
      <c r="D43" s="3"/>
      <c r="E43" s="3"/>
    </row>
    <row r="44" ht="12.75">
      <c r="E44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C29" sqref="C29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85" t="s">
        <v>80</v>
      </c>
      <c r="B3" s="85"/>
      <c r="C3" s="85"/>
      <c r="D3" s="85"/>
      <c r="E3" s="85"/>
      <c r="F3" s="85"/>
      <c r="G3" s="85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34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66">
        <v>29097.87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66">
        <v>0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66">
        <v>5758.39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66">
        <v>7231.21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66">
        <v>24041.71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66">
        <v>67753.57</v>
      </c>
      <c r="D11" s="1"/>
      <c r="E11" s="1"/>
      <c r="F11" s="36"/>
      <c r="G11" s="36"/>
    </row>
    <row r="12" spans="1:7" ht="15.75">
      <c r="A12" s="55">
        <v>7</v>
      </c>
      <c r="B12" s="56" t="s">
        <v>57</v>
      </c>
      <c r="C12" s="66">
        <v>33263.2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66">
        <v>97269.9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66">
        <v>19721.71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66">
        <v>0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66">
        <v>26110.7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66">
        <v>3936.23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66">
        <v>23929.99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66">
        <v>2755.26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66">
        <v>1963.92</v>
      </c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66">
        <v>6226.96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66">
        <v>32416.28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66">
        <v>1791.03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66">
        <v>3666.57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66">
        <v>30714.42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66">
        <v>35842.24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66">
        <v>6437.59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66">
        <v>6166.17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66">
        <v>48906.89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66">
        <v>8589.08</v>
      </c>
      <c r="D30" s="1"/>
      <c r="E30" s="1"/>
      <c r="F30" s="36"/>
      <c r="G30" s="36"/>
    </row>
    <row r="31" spans="1:7" ht="15.75">
      <c r="A31" s="55">
        <v>26</v>
      </c>
      <c r="B31" s="56" t="s">
        <v>39</v>
      </c>
      <c r="C31" s="66">
        <v>1405.22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66">
        <v>13450.68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66">
        <v>0</v>
      </c>
      <c r="D33" s="1"/>
      <c r="E33" s="1"/>
      <c r="F33" s="36"/>
      <c r="G33" s="36"/>
    </row>
    <row r="34" spans="1:7" ht="15.75">
      <c r="A34" s="55">
        <v>29</v>
      </c>
      <c r="B34" s="56" t="s">
        <v>43</v>
      </c>
      <c r="C34" s="66">
        <v>1873.17</v>
      </c>
      <c r="D34" s="1"/>
      <c r="E34" s="1"/>
      <c r="F34" s="36"/>
      <c r="G34" s="36"/>
    </row>
    <row r="35" spans="1:7" ht="15.75">
      <c r="A35" s="55">
        <v>30</v>
      </c>
      <c r="B35" s="56" t="s">
        <v>45</v>
      </c>
      <c r="C35" s="66">
        <v>1132.98</v>
      </c>
      <c r="D35" s="1"/>
      <c r="E35" s="1"/>
      <c r="F35" s="36"/>
      <c r="G35" s="36"/>
    </row>
    <row r="36" spans="1:7" ht="15.75">
      <c r="A36" s="55">
        <v>31</v>
      </c>
      <c r="B36" s="56" t="s">
        <v>58</v>
      </c>
      <c r="C36" s="66">
        <v>359.14</v>
      </c>
      <c r="D36" s="1"/>
      <c r="E36" s="1"/>
      <c r="F36" s="36"/>
      <c r="G36" s="36"/>
    </row>
    <row r="37" spans="1:7" ht="15.75">
      <c r="A37" s="55">
        <v>32</v>
      </c>
      <c r="B37" s="56" t="s">
        <v>59</v>
      </c>
      <c r="C37" s="66">
        <v>2341.43</v>
      </c>
      <c r="D37" s="1"/>
      <c r="E37" s="1"/>
      <c r="F37" s="36"/>
      <c r="G37" s="36"/>
    </row>
    <row r="38" spans="1:7" ht="15.75">
      <c r="A38" s="55">
        <v>33</v>
      </c>
      <c r="B38" s="56" t="s">
        <v>68</v>
      </c>
      <c r="C38" s="66">
        <v>1800.48</v>
      </c>
      <c r="D38" s="1"/>
      <c r="E38" s="1"/>
      <c r="F38" s="36"/>
      <c r="G38" s="36"/>
    </row>
    <row r="39" spans="1:7" ht="15.75">
      <c r="A39" s="57"/>
      <c r="B39" s="57" t="s">
        <v>30</v>
      </c>
      <c r="C39" s="7">
        <f>SUM(C6:C38)</f>
        <v>545953.9900000002</v>
      </c>
      <c r="D39" s="1"/>
      <c r="E39" s="1"/>
      <c r="F39" s="36"/>
      <c r="G39" s="36"/>
    </row>
    <row r="40" spans="1:7" ht="14.25">
      <c r="A40" s="36"/>
      <c r="B40" s="36"/>
      <c r="C40" s="38"/>
      <c r="D40" s="1"/>
      <c r="E40" s="1"/>
      <c r="F40" s="36"/>
      <c r="G40" s="36"/>
    </row>
    <row r="41" spans="1:7" ht="14.25">
      <c r="A41" s="36"/>
      <c r="B41" s="36"/>
      <c r="C41" s="81"/>
      <c r="D41" s="1"/>
      <c r="E41" s="36"/>
      <c r="F41" s="36"/>
      <c r="G41" s="36"/>
    </row>
    <row r="42" spans="3:4" ht="12.75">
      <c r="C42" s="3"/>
      <c r="D42" s="3"/>
    </row>
    <row r="43" spans="2:4" ht="12.75">
      <c r="B43" s="3"/>
      <c r="C43" s="3"/>
      <c r="D43" s="5"/>
    </row>
    <row r="44" spans="3:4" ht="12.75">
      <c r="C44" s="3"/>
      <c r="D44" s="3"/>
    </row>
    <row r="45" spans="3:4" ht="12.75">
      <c r="C45" s="3"/>
      <c r="D45" s="3"/>
    </row>
    <row r="47" spans="3:4" ht="12.75">
      <c r="C47" s="3"/>
      <c r="D47" s="3"/>
    </row>
    <row r="48" ht="12.75">
      <c r="D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workbookViewId="0" topLeftCell="A1">
      <selection activeCell="J23" sqref="J23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6" t="s">
        <v>81</v>
      </c>
      <c r="B4" s="86"/>
      <c r="C4" s="86"/>
      <c r="D4" s="86"/>
      <c r="E4" s="86"/>
      <c r="F4" s="86"/>
      <c r="G4" s="86"/>
      <c r="H4" s="86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62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3291.58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/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3">
        <v>934.42</v>
      </c>
    </row>
    <row r="10" spans="1:3" ht="15.75">
      <c r="A10" s="55">
        <v>4</v>
      </c>
      <c r="B10" s="56" t="s">
        <v>9</v>
      </c>
      <c r="C10" s="63"/>
    </row>
    <row r="11" spans="1:3" ht="15.75">
      <c r="A11" s="55">
        <v>5</v>
      </c>
      <c r="B11" s="56" t="s">
        <v>10</v>
      </c>
      <c r="C11" s="63"/>
    </row>
    <row r="12" spans="1:3" ht="15.75">
      <c r="A12" s="55">
        <v>6</v>
      </c>
      <c r="B12" s="56" t="s">
        <v>11</v>
      </c>
      <c r="C12" s="63">
        <v>6846.39</v>
      </c>
    </row>
    <row r="13" spans="1:3" ht="15.75">
      <c r="A13" s="55">
        <v>7</v>
      </c>
      <c r="B13" s="56" t="s">
        <v>57</v>
      </c>
      <c r="C13" s="63">
        <v>3494.56</v>
      </c>
    </row>
    <row r="14" spans="1:3" ht="15.75">
      <c r="A14" s="55">
        <v>8</v>
      </c>
      <c r="B14" s="56" t="s">
        <v>12</v>
      </c>
      <c r="C14" s="63">
        <v>24912.72</v>
      </c>
    </row>
    <row r="15" spans="1:3" ht="15.75">
      <c r="A15" s="55">
        <v>9</v>
      </c>
      <c r="B15" s="56" t="s">
        <v>13</v>
      </c>
      <c r="C15" s="63">
        <v>4149.97</v>
      </c>
    </row>
    <row r="16" spans="1:3" ht="15.75">
      <c r="A16" s="55">
        <v>10</v>
      </c>
      <c r="B16" s="56" t="s">
        <v>14</v>
      </c>
      <c r="C16" s="63"/>
    </row>
    <row r="17" spans="1:3" ht="15.75">
      <c r="A17" s="55">
        <v>11</v>
      </c>
      <c r="B17" s="56" t="s">
        <v>15</v>
      </c>
      <c r="C17" s="63">
        <v>495.7</v>
      </c>
    </row>
    <row r="18" spans="1:3" ht="15.75">
      <c r="A18" s="55">
        <v>12</v>
      </c>
      <c r="B18" s="56" t="s">
        <v>16</v>
      </c>
      <c r="C18" s="63">
        <v>1807.84</v>
      </c>
    </row>
    <row r="19" spans="1:3" ht="15.75">
      <c r="A19" s="55">
        <v>13</v>
      </c>
      <c r="B19" s="56" t="s">
        <v>17</v>
      </c>
      <c r="C19" s="63">
        <v>9532.78</v>
      </c>
    </row>
    <row r="20" spans="1:3" ht="15.75">
      <c r="A20" s="55">
        <v>14</v>
      </c>
      <c r="B20" s="56" t="s">
        <v>18</v>
      </c>
      <c r="C20" s="63"/>
    </row>
    <row r="21" spans="1:3" ht="15.75">
      <c r="A21" s="55">
        <v>15</v>
      </c>
      <c r="B21" s="56" t="s">
        <v>19</v>
      </c>
      <c r="C21" s="63"/>
    </row>
    <row r="22" spans="1:3" ht="15.75">
      <c r="A22" s="55">
        <v>16</v>
      </c>
      <c r="B22" s="56" t="s">
        <v>20</v>
      </c>
      <c r="C22" s="63">
        <v>3460.06</v>
      </c>
    </row>
    <row r="23" spans="1:3" ht="15.75">
      <c r="A23" s="55">
        <v>17</v>
      </c>
      <c r="B23" s="56" t="s">
        <v>21</v>
      </c>
      <c r="C23" s="63">
        <v>4530.79</v>
      </c>
    </row>
    <row r="24" spans="1:3" ht="15.75">
      <c r="A24" s="55">
        <v>18</v>
      </c>
      <c r="B24" s="56" t="s">
        <v>22</v>
      </c>
      <c r="C24" s="63">
        <v>989.55</v>
      </c>
    </row>
    <row r="25" spans="1:3" ht="15.75">
      <c r="A25" s="55">
        <v>19</v>
      </c>
      <c r="B25" s="56" t="s">
        <v>23</v>
      </c>
      <c r="C25" s="63"/>
    </row>
    <row r="26" spans="1:3" ht="15.75">
      <c r="A26" s="55">
        <v>20</v>
      </c>
      <c r="B26" s="56" t="s">
        <v>24</v>
      </c>
      <c r="C26" s="63">
        <v>2246.8</v>
      </c>
    </row>
    <row r="27" spans="1:3" ht="15.75">
      <c r="A27" s="55">
        <v>21</v>
      </c>
      <c r="B27" s="56" t="s">
        <v>25</v>
      </c>
      <c r="C27" s="63">
        <v>4829.66</v>
      </c>
    </row>
    <row r="28" spans="1:3" ht="15.75">
      <c r="A28" s="55">
        <v>22</v>
      </c>
      <c r="B28" s="56" t="s">
        <v>26</v>
      </c>
      <c r="C28" s="63">
        <v>1510.5</v>
      </c>
    </row>
    <row r="29" spans="1:3" ht="15.75">
      <c r="A29" s="55">
        <v>23</v>
      </c>
      <c r="B29" s="56" t="s">
        <v>27</v>
      </c>
      <c r="C29" s="63"/>
    </row>
    <row r="30" spans="1:3" ht="15.75">
      <c r="A30" s="55">
        <v>24</v>
      </c>
      <c r="B30" s="56" t="s">
        <v>28</v>
      </c>
      <c r="C30" s="63">
        <v>11087.56</v>
      </c>
    </row>
    <row r="31" spans="1:3" ht="15.75">
      <c r="A31" s="55">
        <v>25</v>
      </c>
      <c r="B31" s="56" t="s">
        <v>29</v>
      </c>
      <c r="C31" s="63">
        <v>1762.14</v>
      </c>
    </row>
    <row r="32" spans="1:3" ht="15.75">
      <c r="A32" s="55">
        <v>26</v>
      </c>
      <c r="B32" s="56" t="s">
        <v>39</v>
      </c>
      <c r="C32" s="63"/>
    </row>
    <row r="33" spans="1:3" ht="15.75">
      <c r="A33" s="55">
        <v>27</v>
      </c>
      <c r="B33" s="56" t="s">
        <v>40</v>
      </c>
      <c r="C33" s="63">
        <v>582.2</v>
      </c>
    </row>
    <row r="34" spans="1:3" ht="15.75">
      <c r="A34" s="55">
        <v>28</v>
      </c>
      <c r="B34" s="56" t="s">
        <v>41</v>
      </c>
      <c r="C34" s="63"/>
    </row>
    <row r="35" spans="1:3" ht="15.75">
      <c r="A35" s="55">
        <v>29</v>
      </c>
      <c r="B35" s="56" t="s">
        <v>43</v>
      </c>
      <c r="C35" s="63"/>
    </row>
    <row r="36" spans="1:3" ht="15.75">
      <c r="A36" s="55">
        <v>30</v>
      </c>
      <c r="B36" s="56" t="s">
        <v>45</v>
      </c>
      <c r="C36" s="63"/>
    </row>
    <row r="37" spans="1:3" ht="15.75">
      <c r="A37" s="55">
        <v>31</v>
      </c>
      <c r="B37" s="56" t="s">
        <v>58</v>
      </c>
      <c r="C37" s="63"/>
    </row>
    <row r="38" spans="1:3" ht="15.75">
      <c r="A38" s="55">
        <v>32</v>
      </c>
      <c r="B38" s="56" t="s">
        <v>59</v>
      </c>
      <c r="C38" s="63">
        <v>622.95</v>
      </c>
    </row>
    <row r="39" spans="1:3" ht="15.75">
      <c r="A39" s="55">
        <v>33</v>
      </c>
      <c r="B39" s="56" t="s">
        <v>68</v>
      </c>
      <c r="C39" s="63"/>
    </row>
    <row r="40" spans="1:3" ht="15.75">
      <c r="A40" s="57"/>
      <c r="B40" s="57" t="s">
        <v>30</v>
      </c>
      <c r="C40" s="64">
        <f>SUM(C7:C39)</f>
        <v>87088.16999999998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E25" sqref="E25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6" t="s">
        <v>82</v>
      </c>
      <c r="B3" s="86"/>
      <c r="C3" s="86"/>
      <c r="D3" s="86"/>
      <c r="E3" s="86"/>
      <c r="F3" s="86"/>
      <c r="G3" s="86"/>
    </row>
    <row r="4" spans="1:7" ht="15">
      <c r="A4" s="87"/>
      <c r="B4" s="87"/>
      <c r="C4" s="41" t="s">
        <v>35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36</v>
      </c>
      <c r="D5" s="42" t="s">
        <v>37</v>
      </c>
      <c r="E5" s="43" t="s">
        <v>38</v>
      </c>
      <c r="F5" s="36"/>
      <c r="G5" s="36"/>
    </row>
    <row r="6" spans="1:7" ht="15.75">
      <c r="A6" s="55">
        <v>1</v>
      </c>
      <c r="B6" s="56" t="s">
        <v>6</v>
      </c>
      <c r="C6" s="6">
        <v>21897.42</v>
      </c>
      <c r="D6" s="6">
        <v>37653.73</v>
      </c>
      <c r="E6" s="7">
        <f>C6+D6</f>
        <v>59551.15</v>
      </c>
      <c r="F6" s="36"/>
      <c r="G6" s="36"/>
    </row>
    <row r="7" spans="1:7" ht="15.75">
      <c r="A7" s="55">
        <v>2</v>
      </c>
      <c r="B7" s="56" t="s">
        <v>7</v>
      </c>
      <c r="C7" s="6"/>
      <c r="D7" s="6"/>
      <c r="E7" s="7">
        <f aca="true" t="shared" si="0" ref="E7:E39">C7+D7</f>
        <v>0</v>
      </c>
      <c r="F7" s="36"/>
      <c r="G7" s="36"/>
    </row>
    <row r="8" spans="1:7" ht="15.75">
      <c r="A8" s="55">
        <v>3</v>
      </c>
      <c r="B8" s="56" t="s">
        <v>8</v>
      </c>
      <c r="C8" s="6">
        <v>355.41</v>
      </c>
      <c r="D8" s="6">
        <v>607.8</v>
      </c>
      <c r="E8" s="7">
        <f t="shared" si="0"/>
        <v>963.21</v>
      </c>
      <c r="F8" s="36"/>
      <c r="G8" s="36"/>
    </row>
    <row r="9" spans="1:7" ht="15.75">
      <c r="A9" s="55">
        <v>4</v>
      </c>
      <c r="B9" s="56" t="s">
        <v>9</v>
      </c>
      <c r="C9" s="6">
        <v>2553.44</v>
      </c>
      <c r="D9" s="6">
        <v>5232.55</v>
      </c>
      <c r="E9" s="7">
        <f t="shared" si="0"/>
        <v>7785.99</v>
      </c>
      <c r="F9" s="36"/>
      <c r="G9" s="36"/>
    </row>
    <row r="10" spans="1:7" ht="15.75">
      <c r="A10" s="55">
        <v>5</v>
      </c>
      <c r="B10" s="56" t="s">
        <v>10</v>
      </c>
      <c r="C10" s="6">
        <v>10492.54</v>
      </c>
      <c r="D10" s="6">
        <v>20933.85</v>
      </c>
      <c r="E10" s="7">
        <f t="shared" si="0"/>
        <v>31426.39</v>
      </c>
      <c r="F10" s="36"/>
      <c r="G10" s="36"/>
    </row>
    <row r="11" spans="1:7" ht="15.75">
      <c r="A11" s="55">
        <v>6</v>
      </c>
      <c r="B11" s="56" t="s">
        <v>11</v>
      </c>
      <c r="C11" s="6">
        <v>35634.5</v>
      </c>
      <c r="D11" s="6">
        <v>59870.2</v>
      </c>
      <c r="E11" s="7">
        <f t="shared" si="0"/>
        <v>95504.7</v>
      </c>
      <c r="F11" s="36"/>
      <c r="G11" s="36"/>
    </row>
    <row r="12" spans="1:7" ht="15.75">
      <c r="A12" s="55">
        <v>7</v>
      </c>
      <c r="B12" s="56" t="s">
        <v>57</v>
      </c>
      <c r="C12" s="6">
        <v>15636.18</v>
      </c>
      <c r="D12" s="6">
        <v>23252.38</v>
      </c>
      <c r="E12" s="7">
        <f t="shared" si="0"/>
        <v>38888.56</v>
      </c>
      <c r="F12" s="36"/>
      <c r="G12" s="36"/>
    </row>
    <row r="13" spans="1:7" ht="15.75">
      <c r="A13" s="55">
        <v>8</v>
      </c>
      <c r="B13" s="56" t="s">
        <v>12</v>
      </c>
      <c r="C13" s="6">
        <v>84575.84</v>
      </c>
      <c r="D13" s="6">
        <v>122850.49</v>
      </c>
      <c r="E13" s="7">
        <f t="shared" si="0"/>
        <v>207426.33000000002</v>
      </c>
      <c r="F13" s="36"/>
      <c r="G13" s="36"/>
    </row>
    <row r="14" spans="1:7" ht="15.75">
      <c r="A14" s="55">
        <v>9</v>
      </c>
      <c r="B14" s="56" t="s">
        <v>13</v>
      </c>
      <c r="C14" s="6">
        <v>13143.25</v>
      </c>
      <c r="D14" s="6">
        <v>26510.28</v>
      </c>
      <c r="E14" s="7">
        <f t="shared" si="0"/>
        <v>39653.53</v>
      </c>
      <c r="F14" s="36"/>
      <c r="G14" s="36"/>
    </row>
    <row r="15" spans="1:7" ht="15.75">
      <c r="A15" s="55">
        <v>10</v>
      </c>
      <c r="B15" s="56" t="s">
        <v>14</v>
      </c>
      <c r="C15" s="6"/>
      <c r="D15" s="6"/>
      <c r="E15" s="7">
        <f t="shared" si="0"/>
        <v>0</v>
      </c>
      <c r="F15" s="36"/>
      <c r="G15" s="36"/>
    </row>
    <row r="16" spans="1:7" ht="15.75">
      <c r="A16" s="55">
        <v>11</v>
      </c>
      <c r="B16" s="56" t="s">
        <v>15</v>
      </c>
      <c r="C16" s="6">
        <v>19972.04</v>
      </c>
      <c r="D16" s="6">
        <v>25476.01</v>
      </c>
      <c r="E16" s="7">
        <f t="shared" si="0"/>
        <v>45448.05</v>
      </c>
      <c r="F16" s="36"/>
      <c r="G16" s="36"/>
    </row>
    <row r="17" spans="1:7" ht="15.75">
      <c r="A17" s="55">
        <v>12</v>
      </c>
      <c r="B17" s="56" t="s">
        <v>16</v>
      </c>
      <c r="C17" s="6">
        <v>1046.04</v>
      </c>
      <c r="D17" s="6">
        <v>6900.43</v>
      </c>
      <c r="E17" s="7">
        <f t="shared" si="0"/>
        <v>7946.47</v>
      </c>
      <c r="F17" s="36"/>
      <c r="G17" s="36"/>
    </row>
    <row r="18" spans="1:7" ht="15.75">
      <c r="A18" s="55">
        <v>13</v>
      </c>
      <c r="B18" s="56" t="s">
        <v>17</v>
      </c>
      <c r="C18" s="6">
        <v>13578.62</v>
      </c>
      <c r="D18" s="6">
        <v>24516.19</v>
      </c>
      <c r="E18" s="7">
        <f t="shared" si="0"/>
        <v>38094.81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>
        <v>8510.44</v>
      </c>
      <c r="D21" s="6">
        <v>18121.64</v>
      </c>
      <c r="E21" s="7">
        <f t="shared" si="0"/>
        <v>26632.08</v>
      </c>
      <c r="F21" s="36"/>
      <c r="G21" s="36"/>
    </row>
    <row r="22" spans="1:7" ht="15.75">
      <c r="A22" s="55">
        <v>17</v>
      </c>
      <c r="B22" s="56" t="s">
        <v>21</v>
      </c>
      <c r="C22" s="6">
        <v>9852.2</v>
      </c>
      <c r="D22" s="6">
        <v>17906.98</v>
      </c>
      <c r="E22" s="7">
        <f t="shared" si="0"/>
        <v>27759.18</v>
      </c>
      <c r="F22" s="36"/>
      <c r="G22" s="36"/>
    </row>
    <row r="23" spans="1:7" ht="15.75">
      <c r="A23" s="55">
        <v>18</v>
      </c>
      <c r="B23" s="56" t="s">
        <v>22</v>
      </c>
      <c r="C23" s="6">
        <v>185.62</v>
      </c>
      <c r="D23" s="6">
        <v>525.79</v>
      </c>
      <c r="E23" s="7">
        <f t="shared" si="0"/>
        <v>711.41</v>
      </c>
      <c r="F23" s="36"/>
      <c r="G23" s="36"/>
    </row>
    <row r="24" spans="1:7" ht="15.75">
      <c r="A24" s="55">
        <v>19</v>
      </c>
      <c r="B24" s="56" t="s">
        <v>23</v>
      </c>
      <c r="C24" s="6">
        <v>331.88</v>
      </c>
      <c r="D24" s="6">
        <v>590.11</v>
      </c>
      <c r="E24" s="7">
        <f t="shared" si="0"/>
        <v>921.99</v>
      </c>
      <c r="F24" s="36"/>
      <c r="G24" s="36"/>
    </row>
    <row r="25" spans="1:7" ht="15.75">
      <c r="A25" s="55">
        <v>20</v>
      </c>
      <c r="B25" s="56" t="s">
        <v>24</v>
      </c>
      <c r="C25" s="6">
        <v>10812</v>
      </c>
      <c r="D25" s="6">
        <v>20232.36</v>
      </c>
      <c r="E25" s="7">
        <f t="shared" si="0"/>
        <v>31044.36</v>
      </c>
      <c r="F25" s="36"/>
      <c r="G25" s="36"/>
    </row>
    <row r="26" spans="1:7" ht="15.75">
      <c r="A26" s="55">
        <v>21</v>
      </c>
      <c r="B26" s="56" t="s">
        <v>25</v>
      </c>
      <c r="C26" s="6">
        <v>18200.13</v>
      </c>
      <c r="D26" s="6">
        <v>32943.28</v>
      </c>
      <c r="E26" s="7">
        <f t="shared" si="0"/>
        <v>51143.41</v>
      </c>
      <c r="F26" s="36"/>
      <c r="G26" s="36"/>
    </row>
    <row r="27" spans="1:7" ht="15.75">
      <c r="A27" s="55">
        <v>22</v>
      </c>
      <c r="B27" s="56" t="s">
        <v>26</v>
      </c>
      <c r="C27" s="6">
        <v>1827.28</v>
      </c>
      <c r="D27" s="6">
        <v>2045.64</v>
      </c>
      <c r="E27" s="7">
        <f t="shared" si="0"/>
        <v>3872.92</v>
      </c>
      <c r="F27" s="36"/>
      <c r="G27" s="36"/>
    </row>
    <row r="28" spans="1:7" ht="15.75">
      <c r="A28" s="55">
        <v>23</v>
      </c>
      <c r="B28" s="56" t="s">
        <v>27</v>
      </c>
      <c r="C28" s="6"/>
      <c r="D28" s="6"/>
      <c r="E28" s="7">
        <f t="shared" si="0"/>
        <v>0</v>
      </c>
      <c r="F28" s="36"/>
      <c r="G28" s="36"/>
    </row>
    <row r="29" spans="1:7" ht="15.75">
      <c r="A29" s="55">
        <v>24</v>
      </c>
      <c r="B29" s="56" t="s">
        <v>28</v>
      </c>
      <c r="C29" s="6">
        <v>26657.19</v>
      </c>
      <c r="D29" s="6">
        <v>41059.36</v>
      </c>
      <c r="E29" s="7">
        <f t="shared" si="0"/>
        <v>67716.55</v>
      </c>
      <c r="F29" s="36"/>
      <c r="G29" s="36"/>
    </row>
    <row r="30" spans="1:7" ht="15.75">
      <c r="A30" s="55">
        <v>25</v>
      </c>
      <c r="B30" s="56" t="s">
        <v>29</v>
      </c>
      <c r="C30" s="6">
        <v>1483.13</v>
      </c>
      <c r="D30" s="6">
        <v>2233.6</v>
      </c>
      <c r="E30" s="7">
        <f t="shared" si="0"/>
        <v>3716.73</v>
      </c>
      <c r="F30" s="36"/>
      <c r="G30" s="36"/>
    </row>
    <row r="31" spans="1:7" ht="15.75">
      <c r="A31" s="55">
        <v>26</v>
      </c>
      <c r="B31" s="56" t="s">
        <v>39</v>
      </c>
      <c r="C31" s="6">
        <v>353.4</v>
      </c>
      <c r="D31" s="6">
        <v>877.24</v>
      </c>
      <c r="E31" s="7">
        <f t="shared" si="0"/>
        <v>1230.6399999999999</v>
      </c>
      <c r="F31" s="36"/>
      <c r="G31" s="36"/>
    </row>
    <row r="32" spans="1:7" ht="15.75">
      <c r="A32" s="55">
        <v>27</v>
      </c>
      <c r="B32" s="56" t="s">
        <v>40</v>
      </c>
      <c r="C32" s="6">
        <v>4493.44</v>
      </c>
      <c r="D32" s="6">
        <v>10586.86</v>
      </c>
      <c r="E32" s="7">
        <f t="shared" si="0"/>
        <v>15080.3</v>
      </c>
      <c r="F32" s="36"/>
      <c r="G32" s="36"/>
    </row>
    <row r="33" spans="1:7" ht="15.75">
      <c r="A33" s="55">
        <v>28</v>
      </c>
      <c r="B33" s="56" t="s">
        <v>41</v>
      </c>
      <c r="C33" s="6"/>
      <c r="D33" s="6"/>
      <c r="E33" s="7">
        <f t="shared" si="0"/>
        <v>0</v>
      </c>
      <c r="F33" s="36"/>
      <c r="G33" s="36"/>
    </row>
    <row r="34" spans="1:7" ht="15.75">
      <c r="A34" s="55">
        <v>29</v>
      </c>
      <c r="B34" s="56" t="s">
        <v>43</v>
      </c>
      <c r="C34" s="6">
        <v>1896.85</v>
      </c>
      <c r="D34" s="6">
        <v>2749.86</v>
      </c>
      <c r="E34" s="7">
        <f t="shared" si="0"/>
        <v>4646.71</v>
      </c>
      <c r="F34" s="36"/>
      <c r="G34" s="36"/>
    </row>
    <row r="35" spans="1:7" ht="15.75">
      <c r="A35" s="55">
        <v>30</v>
      </c>
      <c r="B35" s="56" t="s">
        <v>45</v>
      </c>
      <c r="C35" s="6"/>
      <c r="D35" s="6"/>
      <c r="E35" s="7">
        <f t="shared" si="0"/>
        <v>0</v>
      </c>
      <c r="F35" s="36"/>
      <c r="G35" s="36"/>
    </row>
    <row r="36" spans="1:7" ht="15.75">
      <c r="A36" s="55">
        <v>31</v>
      </c>
      <c r="B36" s="56" t="s">
        <v>58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59</v>
      </c>
      <c r="C37" s="6">
        <v>1652.76</v>
      </c>
      <c r="D37" s="6">
        <v>3000.46</v>
      </c>
      <c r="E37" s="7">
        <f t="shared" si="0"/>
        <v>4653.22</v>
      </c>
      <c r="F37" s="36"/>
      <c r="G37" s="36"/>
    </row>
    <row r="38" spans="1:7" ht="15.75">
      <c r="A38" s="55">
        <v>33</v>
      </c>
      <c r="B38" s="56" t="s">
        <v>68</v>
      </c>
      <c r="C38" s="6"/>
      <c r="D38" s="6"/>
      <c r="E38" s="7">
        <f t="shared" si="0"/>
        <v>0</v>
      </c>
      <c r="F38" s="36"/>
      <c r="G38" s="36"/>
    </row>
    <row r="39" spans="1:7" ht="15.75">
      <c r="A39" s="57"/>
      <c r="B39" s="57" t="s">
        <v>30</v>
      </c>
      <c r="C39" s="6">
        <f>SUM(C6:C38)</f>
        <v>305141.60000000003</v>
      </c>
      <c r="D39" s="6">
        <f>SUM(D6:D38)</f>
        <v>506677.0899999999</v>
      </c>
      <c r="E39" s="7">
        <f t="shared" si="0"/>
        <v>811818.69</v>
      </c>
      <c r="F39" s="36"/>
      <c r="G39" s="36"/>
    </row>
    <row r="40" spans="1:7" ht="14.25">
      <c r="A40" s="36"/>
      <c r="B40" s="36"/>
      <c r="C40" s="36"/>
      <c r="D40" s="36"/>
      <c r="E40" s="1"/>
      <c r="F40" s="36"/>
      <c r="G40" s="36"/>
    </row>
    <row r="41" spans="1:7" ht="14.25">
      <c r="A41" s="36"/>
      <c r="B41" s="36"/>
      <c r="C41" s="36"/>
      <c r="D41" s="36"/>
      <c r="E41" s="36"/>
      <c r="F41" s="36"/>
      <c r="G41" s="36"/>
    </row>
    <row r="42" ht="12.75">
      <c r="E42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3"/>
  <sheetViews>
    <sheetView workbookViewId="0" topLeftCell="A1">
      <selection activeCell="D29" sqref="D29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5" t="s">
        <v>83</v>
      </c>
      <c r="B3" s="85"/>
      <c r="C3" s="85"/>
      <c r="D3" s="85"/>
      <c r="E3" s="85"/>
      <c r="F3" s="85"/>
    </row>
    <row r="4" spans="1:6" ht="15">
      <c r="A4" s="88"/>
      <c r="B4" s="88"/>
      <c r="C4" s="88"/>
      <c r="D4" s="88"/>
      <c r="E4" s="88"/>
      <c r="F4" s="36"/>
    </row>
    <row r="5" spans="1:6" ht="31.5">
      <c r="A5" s="50" t="s">
        <v>0</v>
      </c>
      <c r="B5" s="51" t="s">
        <v>1</v>
      </c>
      <c r="C5" s="51" t="s">
        <v>60</v>
      </c>
      <c r="D5" s="51" t="s">
        <v>61</v>
      </c>
      <c r="E5" s="36"/>
      <c r="F5" s="36"/>
    </row>
    <row r="6" spans="1:4" ht="15.75">
      <c r="A6" s="55">
        <v>1</v>
      </c>
      <c r="B6" s="56" t="s">
        <v>6</v>
      </c>
      <c r="C6" s="63">
        <v>7920</v>
      </c>
      <c r="D6" s="63">
        <v>480</v>
      </c>
    </row>
    <row r="7" spans="1:4" ht="15.75">
      <c r="A7" s="55">
        <v>2</v>
      </c>
      <c r="B7" s="56" t="s">
        <v>7</v>
      </c>
      <c r="C7" s="63"/>
      <c r="D7" s="63"/>
    </row>
    <row r="8" spans="1:4" ht="15.75">
      <c r="A8" s="55">
        <v>3</v>
      </c>
      <c r="B8" s="56" t="s">
        <v>8</v>
      </c>
      <c r="C8" s="63">
        <v>240</v>
      </c>
      <c r="D8" s="63"/>
    </row>
    <row r="9" spans="1:4" ht="15.75">
      <c r="A9" s="55">
        <v>4</v>
      </c>
      <c r="B9" s="56" t="s">
        <v>9</v>
      </c>
      <c r="C9" s="63">
        <v>600</v>
      </c>
      <c r="D9" s="63"/>
    </row>
    <row r="10" spans="1:4" ht="15.75">
      <c r="A10" s="55">
        <v>5</v>
      </c>
      <c r="B10" s="56" t="s">
        <v>10</v>
      </c>
      <c r="C10" s="63">
        <v>3240</v>
      </c>
      <c r="D10" s="63"/>
    </row>
    <row r="11" spans="1:4" ht="15.75">
      <c r="A11" s="55">
        <v>6</v>
      </c>
      <c r="B11" s="56" t="s">
        <v>11</v>
      </c>
      <c r="C11" s="63">
        <v>11520</v>
      </c>
      <c r="D11" s="63">
        <v>960</v>
      </c>
    </row>
    <row r="12" spans="1:4" ht="15.75">
      <c r="A12" s="55">
        <v>7</v>
      </c>
      <c r="B12" s="56" t="s">
        <v>57</v>
      </c>
      <c r="C12" s="63">
        <v>4440</v>
      </c>
      <c r="D12" s="63"/>
    </row>
    <row r="13" spans="1:4" ht="15.75">
      <c r="A13" s="55">
        <v>8</v>
      </c>
      <c r="B13" s="56" t="s">
        <v>12</v>
      </c>
      <c r="C13" s="63">
        <v>21240</v>
      </c>
      <c r="D13" s="63">
        <v>2040</v>
      </c>
    </row>
    <row r="14" spans="1:4" ht="15.75">
      <c r="A14" s="55">
        <v>9</v>
      </c>
      <c r="B14" s="56" t="s">
        <v>13</v>
      </c>
      <c r="C14" s="63">
        <v>4560</v>
      </c>
      <c r="D14" s="63">
        <v>480</v>
      </c>
    </row>
    <row r="15" spans="1:4" ht="15.75">
      <c r="A15" s="55">
        <v>10</v>
      </c>
      <c r="B15" s="56" t="s">
        <v>14</v>
      </c>
      <c r="C15" s="63"/>
      <c r="D15" s="63"/>
    </row>
    <row r="16" spans="1:4" ht="15.75">
      <c r="A16" s="55">
        <v>11</v>
      </c>
      <c r="B16" s="56" t="s">
        <v>15</v>
      </c>
      <c r="C16" s="63">
        <v>3948</v>
      </c>
      <c r="D16" s="63"/>
    </row>
    <row r="17" spans="1:4" ht="15.75">
      <c r="A17" s="55">
        <v>12</v>
      </c>
      <c r="B17" s="56" t="s">
        <v>16</v>
      </c>
      <c r="C17" s="63">
        <v>1320</v>
      </c>
      <c r="D17" s="63"/>
    </row>
    <row r="18" spans="1:4" ht="15.75">
      <c r="A18" s="55">
        <v>13</v>
      </c>
      <c r="B18" s="56" t="s">
        <v>17</v>
      </c>
      <c r="C18" s="63">
        <v>5160</v>
      </c>
      <c r="D18" s="63"/>
    </row>
    <row r="19" spans="1:4" ht="15.75">
      <c r="A19" s="55">
        <v>14</v>
      </c>
      <c r="B19" s="56" t="s">
        <v>18</v>
      </c>
      <c r="C19" s="63"/>
      <c r="D19" s="63"/>
    </row>
    <row r="20" spans="1:4" ht="15.75">
      <c r="A20" s="55">
        <v>15</v>
      </c>
      <c r="B20" s="56" t="s">
        <v>19</v>
      </c>
      <c r="C20" s="63"/>
      <c r="D20" s="63"/>
    </row>
    <row r="21" spans="1:4" ht="15.75">
      <c r="A21" s="55">
        <v>16</v>
      </c>
      <c r="B21" s="56" t="s">
        <v>20</v>
      </c>
      <c r="C21" s="63">
        <v>4440</v>
      </c>
      <c r="D21" s="63"/>
    </row>
    <row r="22" spans="1:4" ht="15.75">
      <c r="A22" s="55">
        <v>17</v>
      </c>
      <c r="B22" s="56" t="s">
        <v>21</v>
      </c>
      <c r="C22" s="63">
        <v>3840</v>
      </c>
      <c r="D22" s="63">
        <v>120</v>
      </c>
    </row>
    <row r="23" spans="1:4" ht="15.75">
      <c r="A23" s="55">
        <v>18</v>
      </c>
      <c r="B23" s="56" t="s">
        <v>22</v>
      </c>
      <c r="C23" s="63">
        <v>240</v>
      </c>
      <c r="D23" s="63">
        <v>480</v>
      </c>
    </row>
    <row r="24" spans="1:4" ht="15.75">
      <c r="A24" s="55">
        <v>19</v>
      </c>
      <c r="B24" s="56" t="s">
        <v>23</v>
      </c>
      <c r="C24" s="63">
        <v>120</v>
      </c>
      <c r="D24" s="63"/>
    </row>
    <row r="25" spans="1:4" ht="15.75">
      <c r="A25" s="55">
        <v>20</v>
      </c>
      <c r="B25" s="56" t="s">
        <v>24</v>
      </c>
      <c r="C25" s="63">
        <v>3960</v>
      </c>
      <c r="D25" s="63">
        <v>480</v>
      </c>
    </row>
    <row r="26" spans="1:4" ht="15.75">
      <c r="A26" s="55">
        <v>21</v>
      </c>
      <c r="B26" s="56" t="s">
        <v>25</v>
      </c>
      <c r="C26" s="63">
        <v>6600</v>
      </c>
      <c r="D26" s="63">
        <v>120</v>
      </c>
    </row>
    <row r="27" spans="1:4" ht="15.75">
      <c r="A27" s="55">
        <v>22</v>
      </c>
      <c r="B27" s="56" t="s">
        <v>26</v>
      </c>
      <c r="C27" s="63">
        <v>720</v>
      </c>
      <c r="D27" s="63"/>
    </row>
    <row r="28" spans="1:4" ht="15.75">
      <c r="A28" s="55">
        <v>23</v>
      </c>
      <c r="B28" s="56" t="s">
        <v>27</v>
      </c>
      <c r="C28" s="63"/>
      <c r="D28" s="63"/>
    </row>
    <row r="29" spans="1:4" ht="15.75">
      <c r="A29" s="55">
        <v>24</v>
      </c>
      <c r="B29" s="56" t="s">
        <v>28</v>
      </c>
      <c r="C29" s="63">
        <v>7800</v>
      </c>
      <c r="D29" s="63">
        <v>1080</v>
      </c>
    </row>
    <row r="30" spans="1:4" ht="15.75">
      <c r="A30" s="55">
        <v>25</v>
      </c>
      <c r="B30" s="56" t="s">
        <v>29</v>
      </c>
      <c r="C30" s="63">
        <v>360</v>
      </c>
      <c r="D30" s="63"/>
    </row>
    <row r="31" spans="1:4" ht="15.75">
      <c r="A31" s="55">
        <v>26</v>
      </c>
      <c r="B31" s="56" t="s">
        <v>39</v>
      </c>
      <c r="C31" s="63">
        <v>120</v>
      </c>
      <c r="D31" s="63"/>
    </row>
    <row r="32" spans="1:4" ht="15.75">
      <c r="A32" s="55">
        <v>27</v>
      </c>
      <c r="B32" s="56" t="s">
        <v>40</v>
      </c>
      <c r="C32" s="63">
        <v>2160</v>
      </c>
      <c r="D32" s="63">
        <v>480</v>
      </c>
    </row>
    <row r="33" spans="1:4" ht="15.75">
      <c r="A33" s="55">
        <v>28</v>
      </c>
      <c r="B33" s="56" t="s">
        <v>41</v>
      </c>
      <c r="C33" s="63"/>
      <c r="D33" s="63"/>
    </row>
    <row r="34" spans="1:4" ht="15.75">
      <c r="A34" s="55">
        <v>29</v>
      </c>
      <c r="B34" s="56" t="s">
        <v>43</v>
      </c>
      <c r="C34" s="63">
        <v>600</v>
      </c>
      <c r="D34" s="63"/>
    </row>
    <row r="35" spans="1:4" ht="15.75">
      <c r="A35" s="55">
        <v>30</v>
      </c>
      <c r="B35" s="56" t="s">
        <v>45</v>
      </c>
      <c r="C35" s="63"/>
      <c r="D35" s="63"/>
    </row>
    <row r="36" spans="1:4" ht="15.75">
      <c r="A36" s="55">
        <v>31</v>
      </c>
      <c r="B36" s="56" t="s">
        <v>58</v>
      </c>
      <c r="C36" s="63"/>
      <c r="D36" s="63"/>
    </row>
    <row r="37" spans="1:4" ht="15.75">
      <c r="A37" s="55">
        <v>32</v>
      </c>
      <c r="B37" s="56" t="s">
        <v>59</v>
      </c>
      <c r="C37" s="63">
        <v>560.4</v>
      </c>
      <c r="D37" s="63"/>
    </row>
    <row r="38" spans="1:4" ht="15.75">
      <c r="A38" s="55">
        <v>33</v>
      </c>
      <c r="B38" s="56" t="s">
        <v>68</v>
      </c>
      <c r="C38" s="63"/>
      <c r="D38" s="63"/>
    </row>
    <row r="39" spans="1:4" ht="15.75">
      <c r="A39" s="57"/>
      <c r="B39" s="57" t="s">
        <v>30</v>
      </c>
      <c r="C39" s="64">
        <f>SUM(C6:C38)</f>
        <v>95708.4</v>
      </c>
      <c r="D39" s="64">
        <f>SUM(D6:D38)</f>
        <v>6720</v>
      </c>
    </row>
    <row r="43" ht="12.75">
      <c r="C43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">
      <selection activeCell="C40" sqref="C40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9"/>
      <c r="B2" s="59"/>
      <c r="C2" s="59"/>
      <c r="D2" s="59"/>
      <c r="E2" s="59"/>
    </row>
    <row r="3" spans="1:5" ht="15">
      <c r="A3" s="60" t="s">
        <v>84</v>
      </c>
      <c r="B3" s="60"/>
      <c r="C3" s="60"/>
      <c r="D3" s="60"/>
      <c r="E3" s="60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63</v>
      </c>
      <c r="D5" s="36"/>
      <c r="E5" s="36"/>
    </row>
    <row r="6" spans="1:3" ht="15.75">
      <c r="A6" s="55">
        <v>1</v>
      </c>
      <c r="B6" s="56" t="s">
        <v>6</v>
      </c>
      <c r="C6" s="63">
        <v>26852.66</v>
      </c>
    </row>
    <row r="7" spans="1:3" ht="15.75">
      <c r="A7" s="55">
        <v>2</v>
      </c>
      <c r="B7" s="56" t="s">
        <v>7</v>
      </c>
      <c r="C7" s="63"/>
    </row>
    <row r="8" spans="1:3" ht="15.75">
      <c r="A8" s="55">
        <v>3</v>
      </c>
      <c r="B8" s="56" t="s">
        <v>8</v>
      </c>
      <c r="C8" s="63"/>
    </row>
    <row r="9" spans="1:3" ht="15.75">
      <c r="A9" s="55">
        <v>4</v>
      </c>
      <c r="B9" s="56" t="s">
        <v>9</v>
      </c>
      <c r="C9" s="63"/>
    </row>
    <row r="10" spans="1:3" ht="15.75">
      <c r="A10" s="55">
        <v>5</v>
      </c>
      <c r="B10" s="56" t="s">
        <v>10</v>
      </c>
      <c r="C10" s="63">
        <v>13426.33</v>
      </c>
    </row>
    <row r="11" spans="1:3" ht="15.75">
      <c r="A11" s="55">
        <v>6</v>
      </c>
      <c r="B11" s="56" t="s">
        <v>11</v>
      </c>
      <c r="C11" s="63"/>
    </row>
    <row r="12" spans="1:3" ht="15.75">
      <c r="A12" s="55">
        <v>7</v>
      </c>
      <c r="B12" s="56" t="s">
        <v>57</v>
      </c>
      <c r="C12" s="63">
        <v>85210.68</v>
      </c>
    </row>
    <row r="13" spans="1:3" ht="15.75">
      <c r="A13" s="55">
        <v>8</v>
      </c>
      <c r="B13" s="56" t="s">
        <v>12</v>
      </c>
      <c r="C13" s="63">
        <v>60847.7</v>
      </c>
    </row>
    <row r="14" spans="1:3" ht="15.75">
      <c r="A14" s="55">
        <v>9</v>
      </c>
      <c r="B14" s="56" t="s">
        <v>13</v>
      </c>
      <c r="C14" s="63">
        <v>40278.99</v>
      </c>
    </row>
    <row r="15" spans="1:3" ht="15.75">
      <c r="A15" s="55">
        <v>10</v>
      </c>
      <c r="B15" s="56" t="s">
        <v>14</v>
      </c>
      <c r="C15" s="63"/>
    </row>
    <row r="16" spans="1:3" ht="15.75">
      <c r="A16" s="55">
        <v>11</v>
      </c>
      <c r="B16" s="56" t="s">
        <v>15</v>
      </c>
      <c r="C16" s="63"/>
    </row>
    <row r="17" spans="1:3" ht="15.75">
      <c r="A17" s="55">
        <v>12</v>
      </c>
      <c r="B17" s="56" t="s">
        <v>16</v>
      </c>
      <c r="C17" s="63"/>
    </row>
    <row r="18" spans="1:3" ht="15.75">
      <c r="A18" s="55">
        <v>13</v>
      </c>
      <c r="B18" s="56" t="s">
        <v>17</v>
      </c>
      <c r="C18" s="63">
        <v>13426.33</v>
      </c>
    </row>
    <row r="19" spans="1:3" ht="15.75">
      <c r="A19" s="55">
        <v>14</v>
      </c>
      <c r="B19" s="56" t="s">
        <v>18</v>
      </c>
      <c r="C19" s="63"/>
    </row>
    <row r="20" spans="1:3" ht="15.75">
      <c r="A20" s="55">
        <v>15</v>
      </c>
      <c r="B20" s="56" t="s">
        <v>19</v>
      </c>
      <c r="C20" s="63"/>
    </row>
    <row r="21" spans="1:3" ht="15.75">
      <c r="A21" s="55">
        <v>16</v>
      </c>
      <c r="B21" s="56" t="s">
        <v>20</v>
      </c>
      <c r="C21" s="63"/>
    </row>
    <row r="22" spans="1:3" ht="15.75">
      <c r="A22" s="55">
        <v>17</v>
      </c>
      <c r="B22" s="56" t="s">
        <v>21</v>
      </c>
      <c r="C22" s="63"/>
    </row>
    <row r="23" spans="1:3" ht="15.75">
      <c r="A23" s="55">
        <v>18</v>
      </c>
      <c r="B23" s="56" t="s">
        <v>22</v>
      </c>
      <c r="C23" s="63"/>
    </row>
    <row r="24" spans="1:3" ht="15.75">
      <c r="A24" s="55">
        <v>19</v>
      </c>
      <c r="B24" s="56" t="s">
        <v>23</v>
      </c>
      <c r="C24" s="63"/>
    </row>
    <row r="25" spans="1:3" ht="15.75">
      <c r="A25" s="55">
        <v>20</v>
      </c>
      <c r="B25" s="56" t="s">
        <v>24</v>
      </c>
      <c r="C25" s="63"/>
    </row>
    <row r="26" spans="1:3" ht="15.75">
      <c r="A26" s="55">
        <v>21</v>
      </c>
      <c r="B26" s="56" t="s">
        <v>25</v>
      </c>
      <c r="C26" s="63">
        <v>23190.3</v>
      </c>
    </row>
    <row r="27" spans="1:3" ht="15.75">
      <c r="A27" s="55">
        <v>22</v>
      </c>
      <c r="B27" s="56" t="s">
        <v>26</v>
      </c>
      <c r="C27" s="63"/>
    </row>
    <row r="28" spans="1:3" ht="15.75">
      <c r="A28" s="55">
        <v>23</v>
      </c>
      <c r="B28" s="56" t="s">
        <v>27</v>
      </c>
      <c r="C28" s="63"/>
    </row>
    <row r="29" spans="1:3" ht="15.75">
      <c r="A29" s="55">
        <v>24</v>
      </c>
      <c r="B29" s="56" t="s">
        <v>28</v>
      </c>
      <c r="C29" s="63"/>
    </row>
    <row r="30" spans="1:3" ht="15.75">
      <c r="A30" s="55">
        <v>25</v>
      </c>
      <c r="B30" s="56" t="s">
        <v>29</v>
      </c>
      <c r="C30" s="63"/>
    </row>
    <row r="31" spans="1:3" ht="15.75">
      <c r="A31" s="55">
        <v>26</v>
      </c>
      <c r="B31" s="56" t="s">
        <v>39</v>
      </c>
      <c r="C31" s="63"/>
    </row>
    <row r="32" spans="1:3" ht="15.75">
      <c r="A32" s="55">
        <v>27</v>
      </c>
      <c r="B32" s="56" t="s">
        <v>40</v>
      </c>
      <c r="C32" s="63"/>
    </row>
    <row r="33" spans="1:3" ht="15.75">
      <c r="A33" s="55">
        <v>28</v>
      </c>
      <c r="B33" s="56" t="s">
        <v>41</v>
      </c>
      <c r="C33" s="63"/>
    </row>
    <row r="34" spans="1:3" ht="15.75">
      <c r="A34" s="55">
        <v>29</v>
      </c>
      <c r="B34" s="56" t="s">
        <v>43</v>
      </c>
      <c r="C34" s="63"/>
    </row>
    <row r="35" spans="1:3" ht="15.75">
      <c r="A35" s="55">
        <v>30</v>
      </c>
      <c r="B35" s="56" t="s">
        <v>45</v>
      </c>
      <c r="C35" s="63"/>
    </row>
    <row r="36" spans="1:3" ht="15.75">
      <c r="A36" s="55">
        <v>31</v>
      </c>
      <c r="B36" s="56" t="s">
        <v>58</v>
      </c>
      <c r="C36" s="63"/>
    </row>
    <row r="37" spans="1:3" ht="15.75">
      <c r="A37" s="55">
        <v>32</v>
      </c>
      <c r="B37" s="56" t="s">
        <v>59</v>
      </c>
      <c r="C37" s="63"/>
    </row>
    <row r="38" spans="1:3" ht="15.75">
      <c r="A38" s="55">
        <v>33</v>
      </c>
      <c r="B38" s="56" t="s">
        <v>68</v>
      </c>
      <c r="C38" s="63"/>
    </row>
    <row r="39" spans="1:3" ht="15.75">
      <c r="A39" s="57"/>
      <c r="B39" s="57" t="s">
        <v>30</v>
      </c>
      <c r="C39" s="64">
        <f>SUM(C6:C38)</f>
        <v>263232.99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4">
      <selection activeCell="E38" sqref="E38"/>
    </sheetView>
  </sheetViews>
  <sheetFormatPr defaultColWidth="9.140625" defaultRowHeight="12.75"/>
  <cols>
    <col min="2" max="2" width="36.57421875" style="0" customWidth="1"/>
    <col min="3" max="3" width="20.8515625" style="0" customWidth="1"/>
    <col min="5" max="5" width="29.00390625" style="0" customWidth="1"/>
  </cols>
  <sheetData>
    <row r="3" spans="1:5" ht="15">
      <c r="A3" s="89" t="s">
        <v>85</v>
      </c>
      <c r="B3" s="89"/>
      <c r="C3" s="89"/>
      <c r="D3" s="89"/>
      <c r="E3" s="89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66</v>
      </c>
      <c r="D5" s="36"/>
      <c r="E5" s="36"/>
    </row>
    <row r="6" spans="1:5" ht="15.75">
      <c r="A6" s="55">
        <v>1</v>
      </c>
      <c r="B6" s="56" t="s">
        <v>6</v>
      </c>
      <c r="C6" s="6">
        <v>100084.53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3">
        <v>315.32</v>
      </c>
    </row>
    <row r="9" spans="1:3" ht="15.75">
      <c r="A9" s="55">
        <v>4</v>
      </c>
      <c r="B9" s="56" t="s">
        <v>9</v>
      </c>
      <c r="C9" s="63">
        <v>870.39</v>
      </c>
    </row>
    <row r="10" spans="1:3" ht="15.75">
      <c r="A10" s="55">
        <v>5</v>
      </c>
      <c r="B10" s="56" t="s">
        <v>10</v>
      </c>
      <c r="C10" s="63">
        <v>41746.43</v>
      </c>
    </row>
    <row r="11" spans="1:3" ht="15.75">
      <c r="A11" s="55">
        <v>6</v>
      </c>
      <c r="B11" s="56" t="s">
        <v>11</v>
      </c>
      <c r="C11" s="63">
        <v>13387.71</v>
      </c>
    </row>
    <row r="12" spans="1:3" ht="15.75">
      <c r="A12" s="55">
        <v>7</v>
      </c>
      <c r="B12" s="56" t="s">
        <v>57</v>
      </c>
      <c r="C12" s="63">
        <v>1034.96</v>
      </c>
    </row>
    <row r="13" spans="1:3" ht="15.75">
      <c r="A13" s="55">
        <v>8</v>
      </c>
      <c r="B13" s="56" t="s">
        <v>12</v>
      </c>
      <c r="C13" s="63">
        <v>198011.45</v>
      </c>
    </row>
    <row r="14" spans="1:3" ht="15.75">
      <c r="A14" s="55">
        <v>9</v>
      </c>
      <c r="B14" s="56" t="s">
        <v>13</v>
      </c>
      <c r="C14" s="63">
        <v>280.04</v>
      </c>
    </row>
    <row r="15" spans="1:3" ht="15.75">
      <c r="A15" s="55">
        <v>10</v>
      </c>
      <c r="B15" s="56" t="s">
        <v>14</v>
      </c>
      <c r="C15" s="63"/>
    </row>
    <row r="16" spans="1:3" ht="15.75">
      <c r="A16" s="55">
        <v>11</v>
      </c>
      <c r="B16" s="56" t="s">
        <v>15</v>
      </c>
      <c r="C16" s="63">
        <v>240.06</v>
      </c>
    </row>
    <row r="17" spans="1:3" ht="15.75">
      <c r="A17" s="55">
        <v>12</v>
      </c>
      <c r="B17" s="56" t="s">
        <v>16</v>
      </c>
      <c r="C17" s="63">
        <v>735.24</v>
      </c>
    </row>
    <row r="18" spans="1:3" ht="15.75">
      <c r="A18" s="55">
        <v>13</v>
      </c>
      <c r="B18" s="56" t="s">
        <v>17</v>
      </c>
      <c r="C18" s="63">
        <v>137.18</v>
      </c>
    </row>
    <row r="19" spans="1:3" ht="15.75">
      <c r="A19" s="55">
        <v>14</v>
      </c>
      <c r="B19" s="56" t="s">
        <v>18</v>
      </c>
      <c r="C19" s="63"/>
    </row>
    <row r="20" spans="1:3" ht="15.75">
      <c r="A20" s="55">
        <v>15</v>
      </c>
      <c r="B20" s="56" t="s">
        <v>19</v>
      </c>
      <c r="C20" s="63"/>
    </row>
    <row r="21" spans="1:3" ht="15.75">
      <c r="A21" s="55">
        <v>16</v>
      </c>
      <c r="B21" s="56" t="s">
        <v>20</v>
      </c>
      <c r="C21" s="63">
        <v>22.88</v>
      </c>
    </row>
    <row r="22" spans="1:3" ht="15.75">
      <c r="A22" s="55">
        <v>17</v>
      </c>
      <c r="B22" s="56" t="s">
        <v>21</v>
      </c>
      <c r="C22" s="63">
        <v>12930.03</v>
      </c>
    </row>
    <row r="23" spans="1:3" ht="15.75">
      <c r="A23" s="55">
        <v>18</v>
      </c>
      <c r="B23" s="56" t="s">
        <v>22</v>
      </c>
      <c r="C23" s="63"/>
    </row>
    <row r="24" spans="1:3" ht="15.75">
      <c r="A24" s="55">
        <v>19</v>
      </c>
      <c r="B24" s="56" t="s">
        <v>23</v>
      </c>
      <c r="C24" s="63"/>
    </row>
    <row r="25" spans="1:3" ht="15.75">
      <c r="A25" s="55">
        <v>20</v>
      </c>
      <c r="B25" s="56" t="s">
        <v>24</v>
      </c>
      <c r="C25" s="63">
        <v>74062.96</v>
      </c>
    </row>
    <row r="26" spans="1:3" ht="15.75">
      <c r="A26" s="55">
        <v>21</v>
      </c>
      <c r="B26" s="56" t="s">
        <v>25</v>
      </c>
      <c r="C26" s="63">
        <v>355.32</v>
      </c>
    </row>
    <row r="27" spans="1:3" ht="15.75">
      <c r="A27" s="55">
        <v>22</v>
      </c>
      <c r="B27" s="56" t="s">
        <v>26</v>
      </c>
      <c r="C27" s="63"/>
    </row>
    <row r="28" spans="1:3" ht="15.75">
      <c r="A28" s="55">
        <v>23</v>
      </c>
      <c r="B28" s="56" t="s">
        <v>27</v>
      </c>
      <c r="C28" s="63"/>
    </row>
    <row r="29" spans="1:3" ht="15.75">
      <c r="A29" s="55">
        <v>24</v>
      </c>
      <c r="B29" s="56" t="s">
        <v>28</v>
      </c>
      <c r="C29" s="63">
        <v>89784.77</v>
      </c>
    </row>
    <row r="30" spans="1:3" ht="15.75">
      <c r="A30" s="55">
        <v>25</v>
      </c>
      <c r="B30" s="56" t="s">
        <v>29</v>
      </c>
      <c r="C30" s="63">
        <v>15678.19</v>
      </c>
    </row>
    <row r="31" spans="1:3" ht="15.75">
      <c r="A31" s="55">
        <v>26</v>
      </c>
      <c r="B31" s="56" t="s">
        <v>39</v>
      </c>
      <c r="C31" s="63"/>
    </row>
    <row r="32" spans="1:3" ht="15.75">
      <c r="A32" s="55">
        <v>27</v>
      </c>
      <c r="B32" s="56" t="s">
        <v>40</v>
      </c>
      <c r="C32" s="63">
        <v>32275.75</v>
      </c>
    </row>
    <row r="33" spans="1:3" ht="15.75">
      <c r="A33" s="55">
        <v>28</v>
      </c>
      <c r="B33" s="56" t="s">
        <v>41</v>
      </c>
      <c r="C33" s="63"/>
    </row>
    <row r="34" spans="1:3" ht="15.75">
      <c r="A34" s="55">
        <v>29</v>
      </c>
      <c r="B34" s="56" t="s">
        <v>43</v>
      </c>
      <c r="C34" s="63"/>
    </row>
    <row r="35" spans="1:3" ht="15.75">
      <c r="A35" s="55">
        <v>30</v>
      </c>
      <c r="B35" s="56" t="s">
        <v>45</v>
      </c>
      <c r="C35" s="63">
        <v>120.03</v>
      </c>
    </row>
    <row r="36" spans="1:3" ht="15.75">
      <c r="A36" s="55">
        <v>31</v>
      </c>
      <c r="B36" s="56" t="s">
        <v>58</v>
      </c>
      <c r="C36" s="63"/>
    </row>
    <row r="37" spans="1:3" ht="15.75">
      <c r="A37" s="55">
        <v>32</v>
      </c>
      <c r="B37" s="56" t="s">
        <v>59</v>
      </c>
      <c r="C37" s="63">
        <v>111.34</v>
      </c>
    </row>
    <row r="38" spans="1:3" ht="15.75">
      <c r="A38" s="55">
        <v>33</v>
      </c>
      <c r="B38" s="56" t="s">
        <v>68</v>
      </c>
      <c r="C38" s="63"/>
    </row>
    <row r="39" spans="1:3" ht="15.75">
      <c r="A39" s="57"/>
      <c r="B39" s="57" t="s">
        <v>30</v>
      </c>
      <c r="C39" s="64">
        <f>SUM(C6:C38)</f>
        <v>582184.58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2021-09-16T13:08:48Z</cp:lastPrinted>
  <dcterms:created xsi:type="dcterms:W3CDTF">2011-06-30T06:54:46Z</dcterms:created>
  <dcterms:modified xsi:type="dcterms:W3CDTF">2021-10-21T08:28:54Z</dcterms:modified>
  <cp:category/>
  <cp:version/>
  <cp:contentType/>
  <cp:contentStatus/>
</cp:coreProperties>
</file>